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6395" windowHeight="610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8" i="2" l="1"/>
  <c r="F21" i="2" l="1"/>
  <c r="F17" i="2" l="1"/>
  <c r="F16" i="2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<sst xmlns="http://schemas.openxmlformats.org/spreadsheetml/2006/main" count="38" uniqueCount="34">
  <si>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</si>
  <si>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</si>
  <si>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</si>
  <si>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</si>
  <si>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</si>
  <si>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</si>
  <si>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</si>
  <si>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</si>
  <si>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</si>
  <si>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</si>
  <si>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</si>
  <si>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</si>
  <si>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</si>
  <si>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</si>
  <si>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</si>
  <si>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</si>
  <si>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</si>
  <si>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</si>
  <si>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</si>
  <si>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</si>
  <si>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</si>
  <si>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</si>
  <si>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</si>
  <si>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</si>
  <si>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</si>
  <si>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t>VECTREN</t>
  </si>
  <si>
    <t>Projected</t>
  </si>
  <si>
    <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</si>
  <si>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(Form 1, p 321, Line 85)</t>
    </r>
    <r>
      <rPr>
        <vertAlign val="superscript"/>
        <sz val="11"/>
        <rFont val="Calibri"/>
        <family val="2"/>
        <scheme val="minor"/>
      </rPr>
      <t>2,</t>
    </r>
  </si>
  <si>
    <t>(Form 1, p 321, Line 86)</t>
  </si>
  <si>
    <t>(Form 1, p 321, Line 87)</t>
  </si>
  <si>
    <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</si>
  <si>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</si>
  <si>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>Note 1:  Utilized by forward-looking Transmission Owners.  Line 19 will be supported by a True-Up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</si>
</sst>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0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zoomScale="80" zoomScaleNormal="80" workbookViewId="0"/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5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24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25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2019</v>
      </c>
    </row>
    <row r="10" spans="1:7" ht="17.25" x14ac:dyDescent="0.25">
      <c r="A10" s="1">
        <f t="shared" si="0"/>
        <v>4</v>
      </c>
      <c r="B10" s="1" t="s">
        <v>22</v>
      </c>
      <c r="C10" s="4">
        <v>2017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26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28</v>
      </c>
      <c r="E16" s="10" t="s">
        <v>8</v>
      </c>
      <c r="F16" s="11">
        <f>941.67238*1000</f>
        <v>941672.38</v>
      </c>
    </row>
    <row r="17" spans="1:6" s="2" customFormat="1" x14ac:dyDescent="0.25">
      <c r="A17" s="1">
        <f t="shared" si="0"/>
        <v>11</v>
      </c>
      <c r="B17" s="1" t="s">
        <v>1</v>
      </c>
      <c r="C17" s="1"/>
      <c r="D17" s="9" t="s">
        <v>29</v>
      </c>
      <c r="E17" s="10"/>
      <c r="F17" s="11">
        <f>1261.35804*1000</f>
        <v>1261358.04</v>
      </c>
    </row>
    <row r="18" spans="1:6" s="2" customFormat="1" x14ac:dyDescent="0.25">
      <c r="A18" s="1">
        <f t="shared" si="0"/>
        <v>12</v>
      </c>
      <c r="B18" s="1" t="s">
        <v>2</v>
      </c>
      <c r="C18" s="1"/>
      <c r="D18" s="9" t="s">
        <v>30</v>
      </c>
      <c r="E18" s="10"/>
      <c r="F18" s="11">
        <f>(164.57691*1.057658)*1000</f>
        <v>174066.08547677999</v>
      </c>
    </row>
    <row r="19" spans="1:6" s="2" customFormat="1" x14ac:dyDescent="0.25">
      <c r="A19" s="1">
        <f t="shared" si="0"/>
        <v>13</v>
      </c>
      <c r="B19" s="1" t="s">
        <v>3</v>
      </c>
      <c r="C19" s="1"/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2377096.5054767798</v>
      </c>
    </row>
    <row r="20" spans="1:6" s="2" customFormat="1" x14ac:dyDescent="0.25">
      <c r="A20" s="1">
        <f t="shared" si="0"/>
        <v>14</v>
      </c>
      <c r="B20" s="1"/>
      <c r="C20" s="1"/>
      <c r="D20" s="1"/>
      <c r="E20" s="1"/>
      <c r="F20" s="1"/>
    </row>
    <row r="21" spans="1:6" s="2" customFormat="1" ht="17.25" x14ac:dyDescent="0.25">
      <c r="A21" s="1">
        <f t="shared" si="0"/>
        <v>15</v>
      </c>
      <c r="B21" s="1" t="s">
        <v>0</v>
      </c>
      <c r="C21" s="1"/>
      <c r="D21" s="9" t="s">
        <v>27</v>
      </c>
      <c r="E21" s="10"/>
      <c r="F21" s="11">
        <f>577718.02+280851.56</f>
        <v>858569.58000000007</v>
      </c>
    </row>
    <row r="22" spans="1:6" s="2" customFormat="1" x14ac:dyDescent="0.25">
      <c r="A22" s="1">
        <f t="shared" si="0"/>
        <v>16</v>
      </c>
      <c r="B22" s="1"/>
      <c r="C22" s="1"/>
      <c r="D22" s="1"/>
      <c r="E22" s="1"/>
      <c r="F22" s="1"/>
    </row>
    <row r="23" spans="1:6" s="2" customFormat="1" x14ac:dyDescent="0.25">
      <c r="A23" s="1">
        <f t="shared" si="0"/>
        <v>17</v>
      </c>
      <c r="B23" s="13" t="s">
        <v>10</v>
      </c>
      <c r="C23" s="1"/>
      <c r="D23" s="1" t="str">
        <f>"(Line "&amp;A19&amp;" - Line "&amp;A21&amp;")"</f>
        <v>(Line 13 - Line 15)</v>
      </c>
      <c r="E23" s="1" t="s">
        <v>8</v>
      </c>
      <c r="F23" s="14">
        <f>+F19-F21</f>
        <v>1518526.9254767797</v>
      </c>
    </row>
    <row r="24" spans="1:6" s="2" customFormat="1" x14ac:dyDescent="0.25">
      <c r="A24" s="1">
        <f t="shared" si="0"/>
        <v>18</v>
      </c>
      <c r="B24" s="1"/>
      <c r="C24" s="1"/>
      <c r="D24" s="1"/>
      <c r="E24" s="1"/>
      <c r="F24" s="1"/>
    </row>
    <row r="25" spans="1:6" s="2" customFormat="1" ht="17.25" x14ac:dyDescent="0.25">
      <c r="A25" s="1">
        <f t="shared" si="0"/>
        <v>19</v>
      </c>
      <c r="B25" s="13" t="s">
        <v>9</v>
      </c>
      <c r="C25" s="1"/>
      <c r="D25" s="9" t="s">
        <v>32</v>
      </c>
      <c r="E25" s="10"/>
      <c r="F25" s="11">
        <v>255041.93334233566</v>
      </c>
    </row>
    <row r="26" spans="1:6" s="2" customFormat="1" x14ac:dyDescent="0.25">
      <c r="A26" s="1">
        <f t="shared" si="0"/>
        <v>20</v>
      </c>
      <c r="B26" s="1"/>
      <c r="C26" s="1"/>
      <c r="D26" s="1"/>
      <c r="E26" s="1"/>
      <c r="F26" s="1"/>
    </row>
    <row r="27" spans="1:6" s="2" customFormat="1" ht="17.25" x14ac:dyDescent="0.25">
      <c r="A27" s="1">
        <f t="shared" si="0"/>
        <v>21</v>
      </c>
      <c r="B27" s="13" t="s">
        <v>23</v>
      </c>
      <c r="C27" s="1"/>
      <c r="D27" s="9" t="s">
        <v>31</v>
      </c>
      <c r="E27" s="1" t="s">
        <v>8</v>
      </c>
      <c r="F27" s="11">
        <v>102628</v>
      </c>
    </row>
    <row r="28" spans="1:6" s="2" customFormat="1" x14ac:dyDescent="0.25">
      <c r="A28" s="1">
        <f t="shared" si="0"/>
        <v>22</v>
      </c>
      <c r="B28" s="1"/>
      <c r="C28" s="1"/>
      <c r="D28" s="1"/>
      <c r="E28" s="1"/>
      <c r="F28" s="1"/>
    </row>
    <row r="29" spans="1:6" s="2" customFormat="1" x14ac:dyDescent="0.25">
      <c r="A29" s="1">
        <f t="shared" si="0"/>
        <v>23</v>
      </c>
      <c r="B29" s="13" t="s">
        <v>11</v>
      </c>
      <c r="C29" s="1"/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1670940.8588191154</v>
      </c>
    </row>
    <row r="30" spans="1:6" s="2" customFormat="1" x14ac:dyDescent="0.25">
      <c r="A30" s="1">
        <f t="shared" si="0"/>
        <v>24</v>
      </c>
      <c r="B30" s="1"/>
      <c r="C30" s="1"/>
      <c r="D30" s="1"/>
      <c r="E30" s="1"/>
      <c r="F30" s="1"/>
    </row>
    <row r="31" spans="1:6" s="2" customFormat="1" x14ac:dyDescent="0.25">
      <c r="A31" s="1">
        <f>1+A30</f>
        <v>25</v>
      </c>
      <c r="B31" s="1" t="s">
        <v>33</v>
      </c>
      <c r="C31" s="1"/>
      <c r="D31" s="1"/>
      <c r="E31" s="1"/>
      <c r="F31" s="1"/>
    </row>
    <row r="32" spans="1:6" s="2" customFormat="1" x14ac:dyDescent="0.25">
      <c r="A32" s="1">
        <f t="shared" si="0"/>
        <v>26</v>
      </c>
      <c r="B32" s="1"/>
      <c r="C32" s="1"/>
      <c r="D32" s="1"/>
      <c r="E32" s="1"/>
      <c r="F32" s="1"/>
    </row>
    <row r="33" spans="1:2" s="2" customFormat="1" x14ac:dyDescent="0.25">
      <c r="A33" s="1">
        <f t="shared" si="0"/>
        <v>27</v>
      </c>
      <c r="B33" s="1" t="s">
        <v>19</v>
      </c>
    </row>
    <row r="34" spans="1:2" s="2" customFormat="1" x14ac:dyDescent="0.25">
      <c r="A34" s="1">
        <f t="shared" si="0"/>
        <v>28</v>
      </c>
      <c r="B34" s="1" t="s">
        <v>15</v>
      </c>
    </row>
    <row r="35" spans="1:2" s="2" customFormat="1" x14ac:dyDescent="0.25">
      <c r="A35" s="1">
        <f t="shared" si="0"/>
        <v>29</v>
      </c>
      <c r="B35" s="1"/>
    </row>
    <row r="36" spans="1:2" s="2" customFormat="1" x14ac:dyDescent="0.25">
      <c r="A36" s="1">
        <f t="shared" si="0"/>
        <v>30</v>
      </c>
      <c r="B36" s="1" t="s">
        <v>20</v>
      </c>
    </row>
    <row r="37" spans="1:2" s="2" customFormat="1" x14ac:dyDescent="0.25">
      <c r="A37" s="1">
        <f t="shared" si="0"/>
        <v>31</v>
      </c>
      <c r="B37" s="1" t="s">
        <v>17</v>
      </c>
    </row>
    <row r="38" spans="1:2" s="2" customFormat="1" x14ac:dyDescent="0.25">
      <c r="A38" s="1">
        <f t="shared" si="0"/>
        <v>32</v>
      </c>
      <c r="B38" s="1" t="s">
        <v>21</v>
      </c>
    </row>
    <row r="39" spans="1:2" s="2" customFormat="1" x14ac:dyDescent="0.25">
      <c r="A39" s="1">
        <f t="shared" si="0"/>
        <v>33</v>
      </c>
      <c r="B39" s="1" t="s">
        <v>16</v>
      </c>
    </row>
    <row r="40" spans="1:2" s="2" customFormat="1" x14ac:dyDescent="0.25">
      <c r="A40" s="1"/>
      <c r="B40" s="1"/>
    </row>
    <row r="41" spans="1:2" s="2" customFormat="1" x14ac:dyDescent="0.25">
      <c r="A41" s="1"/>
      <c r="B41" s="1"/>
    </row>
    <row r="42" spans="1:2" s="2" customFormat="1" x14ac:dyDescent="0.25">
      <c r="A42" s="1"/>
      <c r="B42" s="1"/>
    </row>
    <row r="43" spans="1:2" s="2" customFormat="1" x14ac:dyDescent="0.25">
      <c r="A43" s="1"/>
      <c r="B43" s="1"/>
    </row>
    <row r="44" spans="1:2" s="2" customFormat="1" x14ac:dyDescent="0.25">
      <c r="A44" s="1"/>
      <c r="B44" s="1"/>
    </row>
    <row r="45" spans="1:2" s="2" customFormat="1" x14ac:dyDescent="0.25">
      <c r="A45" s="1"/>
      <c r="B45" s="1"/>
    </row>
    <row r="46" spans="1:2" s="2" customFormat="1" x14ac:dyDescent="0.25">
      <c r="A46" s="1"/>
      <c r="B46" s="1"/>
    </row>
    <row r="47" spans="1:2" s="2" customFormat="1" x14ac:dyDescent="0.25">
      <c r="A47" s="1"/>
      <c r="B47" s="1"/>
    </row>
    <row r="48" spans="1:2" s="2" customFormat="1" x14ac:dyDescent="0.25">
      <c r="A48" s="1"/>
      <c r="B48" s="1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</sheetData>
  <pageMargins left="0.25" right="0.19" top="0.8" bottom="0.5" header="0.3" footer="0.3"/>
  <pageSetup paperSize="482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mmcdowell</cp:lastModifiedBy>
  <cp:lastPrinted>2017-08-28T21:48:24Z</cp:lastPrinted>
  <dcterms:created xsi:type="dcterms:W3CDTF">2013-09-19T19:05:18Z</dcterms:created>
  <dcterms:modified xsi:type="dcterms:W3CDTF">2018-08-30T19:29:45Z</dcterms:modified>
</cp:coreProperties>
</file>