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6395" windowHeight="610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1" i="2" l="1"/>
  <c r="F18" i="2" l="1"/>
  <c r="F17" i="2"/>
  <c r="F16" i="2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<sst xmlns="http://schemas.openxmlformats.org/spreadsheetml/2006/main" count="38" uniqueCount="34">
  <si>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</si>
  <si>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</si>
  <si>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</si>
  <si>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</si>
  <si>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</si>
  <si>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</si>
  <si>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</si>
  <si>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</si>
  <si>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</si>
  <si>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</si>
  <si>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</si>
  <si>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</si>
  <si>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</si>
  <si>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</si>
  <si>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</si>
  <si>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</si>
  <si>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</si>
  <si>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</si>
  <si>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</si>
  <si>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</si>
  <si>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</si>
  <si>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</si>
  <si>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</si>
  <si>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</si>
  <si>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</si>
  <si>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 xml:space="preserve"> </t>
  </si>
  <si>
    <t>VECTREN</t>
  </si>
  <si>
    <t>Projected</t>
  </si>
  <si>
    <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</si>
  <si>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(Schedule 1 TU Adj, prior period, Line 41)</t>
    </r>
    <r>
      <rPr>
        <vertAlign val="superscript"/>
        <sz val="11"/>
        <rFont val="Calibri"/>
        <family val="2"/>
        <scheme val="minor"/>
      </rPr>
      <t xml:space="preserve"> 2</t>
    </r>
  </si>
  <si>
    <r>
      <t>(Form 1, p 321, Line 85)</t>
    </r>
    <r>
      <rPr>
        <vertAlign val="superscript"/>
        <sz val="11"/>
        <rFont val="Calibri"/>
        <family val="2"/>
        <scheme val="minor"/>
      </rPr>
      <t>2,</t>
    </r>
  </si>
  <si>
    <t>(Form 1, p 321, Line 86)</t>
  </si>
  <si>
    <t>(Form 1, p 321, Line 87)</t>
  </si>
  <si>
    <r>
      <t>(Form 1, page 330,footnote)</t>
    </r>
    <r>
      <rPr>
        <vertAlign val="superscript"/>
        <sz val="11"/>
        <rFont val="Calibri"/>
        <family val="2"/>
        <scheme val="minor"/>
      </rPr>
      <t>2, 3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</si>
</sst>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F21" sqref="F21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5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25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26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2015</v>
      </c>
    </row>
    <row r="10" spans="1:7" ht="17.25" x14ac:dyDescent="0.25">
      <c r="A10" s="1">
        <f t="shared" si="0"/>
        <v>4</v>
      </c>
      <c r="B10" s="1" t="s">
        <v>22</v>
      </c>
      <c r="C10" s="4">
        <v>2013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27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30</v>
      </c>
      <c r="E16" s="10" t="s">
        <v>8</v>
      </c>
      <c r="F16" s="11">
        <f>877.03194*1000</f>
        <v>877031.94</v>
      </c>
    </row>
    <row r="17" spans="1:6" x14ac:dyDescent="0.25">
      <c r="A17" s="1">
        <f t="shared" si="0"/>
        <v>11</v>
      </c>
      <c r="B17" s="1" t="s">
        <v>1</v>
      </c>
      <c r="D17" s="9" t="s">
        <v>31</v>
      </c>
      <c r="E17" s="10"/>
      <c r="F17" s="11">
        <f>1281.61215*1000</f>
        <v>1281612.1499999999</v>
      </c>
    </row>
    <row r="18" spans="1:6" x14ac:dyDescent="0.25">
      <c r="A18" s="1">
        <f t="shared" si="0"/>
        <v>12</v>
      </c>
      <c r="B18" s="1" t="s">
        <v>2</v>
      </c>
      <c r="D18" s="9" t="s">
        <v>32</v>
      </c>
      <c r="E18" s="10"/>
      <c r="F18" s="11">
        <f>384.26192*1000</f>
        <v>384261.92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2542906.0099999998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28</v>
      </c>
      <c r="E21" s="10"/>
      <c r="F21" s="11">
        <f>485645+205120</f>
        <v>690765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1852141.0099999998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>
        <v>-15453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23</v>
      </c>
      <c r="D27" s="9" t="s">
        <v>33</v>
      </c>
      <c r="E27" s="1" t="s">
        <v>8</v>
      </c>
      <c r="F27" s="11">
        <v>98804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1737884.0099999998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24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mmcdowell</cp:lastModifiedBy>
  <cp:lastPrinted>2014-04-14T15:38:58Z</cp:lastPrinted>
  <dcterms:created xsi:type="dcterms:W3CDTF">2013-09-19T19:05:18Z</dcterms:created>
  <dcterms:modified xsi:type="dcterms:W3CDTF">2014-09-02T14:40:58Z</dcterms:modified>
</cp:coreProperties>
</file>