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405" windowWidth="12585" windowHeight="9390"/>
  </bookViews>
  <sheets>
    <sheet name="Attach GG" sheetId="2" r:id="rId1"/>
    <sheet name="Cross Ref to Att O" sheetId="3" r:id="rId2"/>
  </sheets>
  <externalReferences>
    <externalReference r:id="rId3"/>
  </externalReferences>
  <definedNames>
    <definedName name="CH_COS">#REF!</definedName>
    <definedName name="NSP_COS">#REF!</definedName>
    <definedName name="_xlnm.Print_Area" localSheetId="0">'Attach GG'!$A$1:$N$158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M73" i="2" l="1"/>
  <c r="N114" i="2" l="1"/>
  <c r="N113" i="2"/>
  <c r="G117" i="2"/>
  <c r="G115" i="2"/>
  <c r="G114" i="2"/>
  <c r="C114" i="2"/>
  <c r="M145" i="2"/>
  <c r="E145" i="2"/>
  <c r="E93" i="2" l="1"/>
  <c r="N61" i="2" l="1"/>
  <c r="G27" i="2" l="1"/>
  <c r="L27" i="2" s="1"/>
  <c r="G41" i="2"/>
  <c r="L41" i="2" s="1"/>
  <c r="G37" i="2"/>
  <c r="L37" i="2" s="1"/>
  <c r="G23" i="2"/>
  <c r="L23" i="2" s="1"/>
  <c r="G31" i="2"/>
  <c r="L31" i="2" s="1"/>
  <c r="M93" i="2"/>
  <c r="C62" i="2"/>
  <c r="G62" i="2"/>
  <c r="N62" i="2"/>
  <c r="G63" i="2"/>
  <c r="G65" i="2"/>
  <c r="L33" i="2" l="1"/>
  <c r="L43" i="2"/>
  <c r="I75" i="2" s="1"/>
  <c r="J75" i="2" s="1"/>
  <c r="F73" i="2"/>
  <c r="G73" i="2" s="1"/>
  <c r="F74" i="2"/>
  <c r="G74" i="2" s="1"/>
  <c r="F75" i="2"/>
  <c r="G75" i="2" s="1"/>
  <c r="I73" i="2" l="1"/>
  <c r="J73" i="2" s="1"/>
  <c r="I74" i="2"/>
  <c r="J74" i="2" s="1"/>
  <c r="L74" i="2" s="1"/>
  <c r="N74" i="2" s="1"/>
  <c r="I127" i="2"/>
  <c r="J127" i="2" s="1"/>
  <c r="I125" i="2"/>
  <c r="J125" i="2" s="1"/>
  <c r="I126" i="2"/>
  <c r="J126" i="2" s="1"/>
  <c r="F127" i="2"/>
  <c r="G127" i="2" s="1"/>
  <c r="F125" i="2"/>
  <c r="G125" i="2" s="1"/>
  <c r="F126" i="2"/>
  <c r="G126" i="2" s="1"/>
  <c r="L75" i="2"/>
  <c r="N75" i="2" s="1"/>
  <c r="L73" i="2"/>
  <c r="L126" i="2" l="1"/>
  <c r="N126" i="2" s="1"/>
  <c r="L125" i="2"/>
  <c r="L127" i="2"/>
  <c r="N127" i="2" s="1"/>
  <c r="L93" i="2"/>
  <c r="L95" i="2" s="1"/>
  <c r="N73" i="2"/>
  <c r="N93" i="2" s="1"/>
  <c r="L145" i="2" l="1"/>
  <c r="N125" i="2"/>
  <c r="N145" i="2" s="1"/>
</calcChain>
</file>

<file path=xl/sharedStrings.xml><?xml version="1.0" encoding="utf-8"?>
<sst xmlns="http://schemas.openxmlformats.org/spreadsheetml/2006/main" count="229" uniqueCount="165">
  <si>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</si>
  <si>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</si>
  <si>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</si>
  <si>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</si>
  <si>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</si>
  <si>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</si>
  <si>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</si>
  <si>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</si>
  <si>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</si>
  <si>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</si>
  <si>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</si>
  <si>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</si>
  <si>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</si>
  <si>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</si>
  <si>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</si>
  <si>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</si>
  <si>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</si>
  <si>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</si>
  <si>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</si>
  <si>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</si>
  <si>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</si>
  <si>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</si>
  <si>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</si>
  <si>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</si>
  <si>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</si>
  <si>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</si>
  <si>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</si>
  <si>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</si>
  <si>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</si>
  <si>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</si>
  <si>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</si>
  <si>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</si>
  <si>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</si>
  <si>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</si>
  <si>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</si>
  <si>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</si>
  <si>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</si>
  <si>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</si>
  <si>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</si>
  <si>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</si>
  <si>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</si>
  <si>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</si>
  <si>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</si>
  <si>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</si>
  <si>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</si>
  <si>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</si>
  <si>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</si>
  <si>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</si>
  <si>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</si>
  <si>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</si>
  <si>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</si>
  <si>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Project 1</t>
  </si>
  <si>
    <t>P1</t>
  </si>
  <si>
    <t>Annual Return Charge</t>
  </si>
  <si>
    <t>Project 2</t>
  </si>
  <si>
    <t>Project 3</t>
  </si>
  <si>
    <t>P2</t>
  </si>
  <si>
    <t>P3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</si>
  <si>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</si>
  <si>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</si>
  <si>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</si>
  <si>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</si>
  <si>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</si>
  <si>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</si>
  <si>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</si>
  <si>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</si>
  <si>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</si>
  <si>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</si>
  <si>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</si>
  <si>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</si>
  <si>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</si>
  <si>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</si>
  <si>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</si>
  <si>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</si>
  <si>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</si>
  <si>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</si>
  <si>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</si>
  <si>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</si>
  <si>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</si>
  <si>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</si>
  <si>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</si>
  <si>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</si>
  <si>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</si>
  <si>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</si>
  <si>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</si>
  <si>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</si>
  <si>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</si>
  <si>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</si>
  <si>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</si>
  <si>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</si>
  <si>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</si>
  <si>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</si>
  <si>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</si>
  <si>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</si>
  <si>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</si>
  <si>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</si>
  <si>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</si>
  <si>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</si>
  <si>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</si>
  <si>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</si>
  <si>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</si>
  <si>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</si>
  <si>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</si>
  <si>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</si>
  <si>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</si>
  <si>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</si>
  <si>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</si>
  <si>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</si>
  <si>
    <r>
      <t>The Network Upgrade Charge is the value to be used in Schedule</t>
    </r>
    <r>
      <rPr>
        <sz val="12"/>
        <rFont val="Arial MT"/>
      </rPr>
      <t>s 26, 37 and 38.</t>
    </r>
  </si>
  <si>
    <t>Table 1</t>
  </si>
  <si>
    <t>FERC Form 1</t>
  </si>
  <si>
    <t>EIA Form 412 Non-Levelized</t>
  </si>
  <si>
    <t>EIA Form 412 Cash Flow</t>
  </si>
  <si>
    <t>RUS Form 12 Non-Levelized</t>
  </si>
  <si>
    <t>RUS Form 12 Cash Flow</t>
  </si>
  <si>
    <t>Gross Transmission Plant</t>
  </si>
  <si>
    <t>Net Transmission Plant*</t>
  </si>
  <si>
    <t>O&amp;M Expense</t>
  </si>
  <si>
    <t>General and Common Depreciation Expense</t>
  </si>
  <si>
    <t>N/A</t>
  </si>
  <si>
    <t>Taxes Other Than Income Taxes</t>
  </si>
  <si>
    <t>Cross Reference to Attachment O for Completion of Attachment GG</t>
  </si>
  <si>
    <t>Attachment GG</t>
  </si>
  <si>
    <t>Page 1, Line 1, Col. 3</t>
  </si>
  <si>
    <t>Page 1, Line 2, Col. 3</t>
  </si>
  <si>
    <t>Page 1, Line 3, Col. 3</t>
  </si>
  <si>
    <t>Page 1, Line 5, Col. 3</t>
  </si>
  <si>
    <t>Page 1, Line 7, Col. 3</t>
  </si>
  <si>
    <t>Page 1, Line 10, Col. 3</t>
  </si>
  <si>
    <t>Page 1, Line 12, Col. 3</t>
  </si>
  <si>
    <t>Page 2, Line 2, Col. 5</t>
  </si>
  <si>
    <t>Page 2, Line 14, Col. 5</t>
  </si>
  <si>
    <t>Page 3, Line 8, Col. 5</t>
  </si>
  <si>
    <t>P. 3, Lines 10 &amp; 11, Col. 5</t>
  </si>
  <si>
    <t>Page 3, Line  20, Col. 5</t>
  </si>
  <si>
    <t>Page 3, Line 27, Col. 5</t>
  </si>
  <si>
    <t>Page 3, Line 28, Col. 5</t>
  </si>
  <si>
    <t>Page 3, Line 2, Col. 5</t>
  </si>
  <si>
    <t>Page 2, Line 8, Col. 5</t>
  </si>
  <si>
    <t>Page 2, Line  19, Col. 5**</t>
  </si>
  <si>
    <t>Page 2, Line 11, Col. 5 &amp; Page 2, Line 21, Col. 5***</t>
  </si>
  <si>
    <t>Page 3, Lines 10 &amp; 11, Col. 5</t>
  </si>
  <si>
    <t>Page 2, Line  19, Col. 5</t>
  </si>
  <si>
    <t>Page 2, Line 11, Col. 5 &amp; Page 2, Line 21, Col. 5</t>
  </si>
  <si>
    <t xml:space="preserve">Notes: </t>
  </si>
  <si>
    <t xml:space="preserve">*The Net Transmission Plant for Transmission Owners using an Attachment O based on either EIA Form 412 Cash Flow or RUS Form 12 Cash Flow shall use their Gross Transmission Plant from Page 2, Line 2, Column 5 for a Net Transmission Plant value.  These two Attachment Os do not allow for the recovery of depreciation expense nor do they decrement rate base for accumulated depreciation, therefore to maintain a consistent methodology between Attachment O and Attachment GG no depreciation expense would be recovered under Attachment GG nor would any accumulated depreciation be included in the calculation of the Net Transmission Plant balances.   </t>
  </si>
  <si>
    <t>**The Taxes Other Than Income Taxes for SMMPA's EIA Form 412 Cash Flow Attachment O shall use Page 2, Line 20, Col. 5</t>
  </si>
  <si>
    <t>**The Return on Rate Base for SMMPA's EIA Form 412 Cash Flow Attachment O shall use Page 2, Line 12, Col. 5 and Page 2, Line 22, Col. 5.</t>
  </si>
  <si>
    <t>Page 1 of 3</t>
  </si>
  <si>
    <t>Page 2 of 3</t>
  </si>
  <si>
    <t>NUC and TMEPC Rev. Req. Adj For Attachment O (Attachment GG page 2, line 2, Column 10 plus Attachment GG, page 3, line 2, Column 10)</t>
  </si>
  <si>
    <t>Page 3 of 3</t>
  </si>
  <si>
    <t xml:space="preserve">                           Targeted Market Efficiency Project Charge Calculation By Project</t>
  </si>
  <si>
    <t>Line Efficiency No. Charge</t>
  </si>
  <si>
    <t>Targeted Market Project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</si>
  <si>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</si>
  <si>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Net Transmission Plant is that identified on Page 2 Line 14 of Attachment O and includes any sub lines 14a or 14b etc. and is inclusive of any CWIP included in rate base when authorized by FERC order less any prefunded AFUDC, if applicable.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</si>
  <si>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</si>
  <si>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Project Depreciation Expense is the actual value booked for the project and included in the Depreciation Expense in Attachment O Page 3 Line 12.</t>
  </si>
  <si>
    <t>The Targeted Market Efficiency Project Charge is the value to be used in Schedule 26-C.</t>
  </si>
  <si>
    <t>The Total General and Common Depreciation Expense excludes any depreciation expense directly associated with a project and thereby included in page 3 column 9.</t>
  </si>
  <si>
    <t>Rochester Public Utilities</t>
  </si>
  <si>
    <t>For  the 12 months ended 12/31/2019</t>
  </si>
  <si>
    <t>Hampton Rochester La Crosse</t>
  </si>
  <si>
    <t>Attachment GG - RPU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</si>
</sst>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</numFmts>
  <fonts count="36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i/>
      <sz val="12"/>
      <name val="Arial MT"/>
    </font>
    <font>
      <sz val="16"/>
      <name val="Arial MT"/>
    </font>
    <font>
      <sz val="14"/>
      <name val="Arial MT"/>
    </font>
    <font>
      <u/>
      <sz val="12"/>
      <name val="Arial MT"/>
    </font>
    <font>
      <u/>
      <sz val="10"/>
      <name val="Arial MT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8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/>
  </cellStyleXfs>
  <cellXfs count="130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/>
    <xf numFmtId="41" fontId="22" fillId="24" borderId="0" xfId="0" applyNumberFormat="1" applyFont="1" applyFill="1" applyBorder="1" applyAlignment="1"/>
    <xf numFmtId="168" fontId="0" fillId="24" borderId="0" xfId="30" applyNumberFormat="1" applyFont="1" applyFill="1" applyBorder="1" applyAlignment="1"/>
    <xf numFmtId="166" fontId="0" fillId="24" borderId="0" xfId="0" applyNumberFormat="1" applyFill="1" applyBorder="1" applyAlignment="1"/>
    <xf numFmtId="168" fontId="22" fillId="24" borderId="0" xfId="30" applyNumberFormat="1" applyFont="1" applyFill="1" applyBorder="1" applyAlignment="1"/>
    <xf numFmtId="167" fontId="0" fillId="0" borderId="10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2" fillId="0" borderId="0" xfId="0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center"/>
    </xf>
    <xf numFmtId="167" fontId="25" fillId="0" borderId="11" xfId="0" applyFont="1" applyFill="1" applyBorder="1" applyAlignment="1">
      <alignment horizontal="center" wrapText="1"/>
    </xf>
    <xf numFmtId="167" fontId="25" fillId="0" borderId="12" xfId="0" applyFont="1" applyFill="1" applyBorder="1" applyAlignment="1"/>
    <xf numFmtId="167" fontId="25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3" fontId="22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7" fillId="0" borderId="0" xfId="0" applyFont="1" applyFill="1" applyBorder="1" applyAlignment="1"/>
    <xf numFmtId="167" fontId="27" fillId="0" borderId="15" xfId="0" applyFont="1" applyFill="1" applyBorder="1" applyAlignment="1"/>
    <xf numFmtId="167" fontId="0" fillId="0" borderId="16" xfId="0" applyFill="1" applyBorder="1" applyAlignment="1"/>
    <xf numFmtId="167" fontId="27" fillId="0" borderId="10" xfId="0" applyFont="1" applyFill="1" applyBorder="1" applyAlignment="1"/>
    <xf numFmtId="167" fontId="27" fillId="0" borderId="17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166" fontId="22" fillId="0" borderId="0" xfId="0" applyNumberFormat="1" applyFont="1" applyFill="1" applyBorder="1" applyAlignment="1"/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31" fillId="0" borderId="0" xfId="0" applyFont="1" applyFill="1" applyBorder="1" applyAlignment="1"/>
    <xf numFmtId="167" fontId="0" fillId="0" borderId="0" xfId="0" applyFont="1" applyFill="1" applyBorder="1" applyAlignment="1">
      <alignment horizontal="right"/>
    </xf>
    <xf numFmtId="167" fontId="0" fillId="25" borderId="7" xfId="0" applyFill="1" applyBorder="1" applyAlignment="1">
      <alignment horizontal="center"/>
    </xf>
    <xf numFmtId="167" fontId="32" fillId="25" borderId="7" xfId="0" applyFont="1" applyFill="1" applyBorder="1" applyAlignment="1"/>
    <xf numFmtId="167" fontId="0" fillId="0" borderId="7" xfId="0" applyBorder="1" applyAlignment="1"/>
    <xf numFmtId="167" fontId="0" fillId="25" borderId="7" xfId="0" applyFill="1" applyBorder="1" applyAlignment="1"/>
    <xf numFmtId="167" fontId="33" fillId="25" borderId="7" xfId="0" applyFont="1" applyFill="1" applyBorder="1" applyAlignment="1"/>
    <xf numFmtId="167" fontId="34" fillId="25" borderId="7" xfId="0" applyFont="1" applyFill="1" applyBorder="1" applyAlignment="1"/>
    <xf numFmtId="167" fontId="35" fillId="25" borderId="7" xfId="0" applyFont="1" applyFill="1" applyBorder="1" applyAlignment="1"/>
    <xf numFmtId="167" fontId="0" fillId="25" borderId="7" xfId="0" applyFont="1" applyFill="1" applyBorder="1" applyAlignment="1"/>
    <xf numFmtId="167" fontId="27" fillId="25" borderId="7" xfId="0" applyFont="1" applyFill="1" applyBorder="1" applyAlignment="1"/>
    <xf numFmtId="167" fontId="0" fillId="25" borderId="7" xfId="0" applyFont="1" applyFill="1" applyBorder="1" applyAlignment="1">
      <alignment wrapText="1"/>
    </xf>
    <xf numFmtId="167" fontId="0" fillId="0" borderId="0" xfId="0" applyAlignment="1">
      <alignment wrapText="1"/>
    </xf>
    <xf numFmtId="168" fontId="0" fillId="0" borderId="15" xfId="30" applyNumberFormat="1" applyFont="1" applyFill="1" applyBorder="1" applyAlignment="1"/>
    <xf numFmtId="49" fontId="22" fillId="0" borderId="0" xfId="0" applyNumberFormat="1" applyFont="1" applyFill="1" applyBorder="1" applyAlignment="1"/>
    <xf numFmtId="0" fontId="0" fillId="0" borderId="0" xfId="0" applyNumberFormat="1" applyFill="1" applyBorder="1" applyAlignment="1"/>
    <xf numFmtId="49" fontId="22" fillId="24" borderId="0" xfId="0" applyNumberFormat="1" applyFont="1" applyFill="1" applyBorder="1" applyAlignment="1">
      <alignment horizontal="center"/>
    </xf>
    <xf numFmtId="167" fontId="0" fillId="0" borderId="0" xfId="0" applyFill="1" applyBorder="1" applyAlignment="1">
      <alignment horizontal="left"/>
    </xf>
    <xf numFmtId="167" fontId="17" fillId="0" borderId="0" xfId="0" applyFont="1" applyFill="1" applyBorder="1" applyAlignment="1">
      <alignment horizontal="left"/>
    </xf>
    <xf numFmtId="167" fontId="0" fillId="0" borderId="0" xfId="0" applyFont="1" applyFill="1" applyBorder="1" applyAlignment="1">
      <alignment horizontal="left"/>
    </xf>
    <xf numFmtId="167" fontId="0" fillId="0" borderId="0" xfId="0" applyFont="1" applyFill="1" applyBorder="1" applyAlignment="1">
      <alignment horizontal="left" vertical="top" wrapText="1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Alignment="1">
      <alignment horizontal="left" wrapText="1"/>
    </xf>
    <xf numFmtId="167" fontId="0" fillId="25" borderId="19" xfId="0" applyFill="1" applyBorder="1" applyAlignment="1">
      <alignment horizontal="right"/>
    </xf>
    <xf numFmtId="167" fontId="0" fillId="25" borderId="20" xfId="0" applyFill="1" applyBorder="1" applyAlignment="1">
      <alignment horizontal="right"/>
    </xf>
    <xf numFmtId="167" fontId="0" fillId="25" borderId="21" xfId="0" applyFill="1" applyBorder="1" applyAlignment="1">
      <alignment horizontal="right"/>
    </xf>
    <xf numFmtId="167" fontId="32" fillId="25" borderId="7" xfId="0" applyFont="1" applyFill="1" applyBorder="1" applyAlignment="1">
      <alignment horizontal="center"/>
    </xf>
    <xf numFmtId="167" fontId="0" fillId="25" borderId="19" xfId="0" applyFont="1" applyFill="1" applyBorder="1" applyAlignment="1">
      <alignment horizontal="left" wrapText="1"/>
    </xf>
    <xf numFmtId="167" fontId="0" fillId="25" borderId="20" xfId="0" applyFont="1" applyFill="1" applyBorder="1" applyAlignment="1">
      <alignment horizontal="left" wrapText="1"/>
    </xf>
    <xf numFmtId="167" fontId="0" fillId="25" borderId="21" xfId="0" applyFont="1" applyFill="1" applyBorder="1" applyAlignment="1">
      <alignment horizontal="left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16" xfId="47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BM304"/>
  <sheetViews>
    <sheetView tabSelected="1" topLeftCell="E68" zoomScale="70" zoomScaleNormal="70" workbookViewId="0">
      <selection activeCell="E88" sqref="E88"/>
    </sheetView>
  </sheetViews>
  <sheetFormatPr defaultRowHeight="15"/>
  <cols>
    <col min="1" max="1" width="9.21875" style="2" customWidth="1"/>
    <col min="2" max="2" width="1.44140625" style="2" customWidth="1"/>
    <col min="3" max="3" width="39.109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3.88671875" style="2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5">
      <c r="N1" s="3"/>
    </row>
    <row r="2" spans="1:65">
      <c r="N2" s="3"/>
    </row>
    <row r="4" spans="1:65">
      <c r="N4" s="99" t="s">
        <v>164</v>
      </c>
    </row>
    <row r="5" spans="1:65">
      <c r="C5" s="17" t="s">
        <v>87</v>
      </c>
      <c r="D5" s="17"/>
      <c r="E5" s="17"/>
      <c r="F5" s="17"/>
      <c r="G5" s="18" t="s">
        <v>1</v>
      </c>
      <c r="H5" s="17"/>
      <c r="I5" s="17"/>
      <c r="J5" s="17"/>
      <c r="K5" s="19"/>
      <c r="M5" s="20"/>
      <c r="N5" s="4" t="s">
        <v>162</v>
      </c>
      <c r="O5" s="21"/>
      <c r="P5" s="22"/>
      <c r="Q5" s="22"/>
      <c r="R5" s="21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>
      <c r="C6" s="17"/>
      <c r="D6" s="17"/>
      <c r="E6" s="12" t="s">
        <v>4</v>
      </c>
      <c r="F6" s="12"/>
      <c r="G6" s="12" t="s">
        <v>26</v>
      </c>
      <c r="H6" s="12"/>
      <c r="I6" s="12"/>
      <c r="J6" s="12"/>
      <c r="K6" s="19"/>
      <c r="M6" s="20"/>
      <c r="N6" s="19"/>
      <c r="O6" s="21"/>
      <c r="P6" s="24"/>
      <c r="Q6" s="22"/>
      <c r="R6" s="21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>
      <c r="C7" s="20"/>
      <c r="D7" s="20"/>
      <c r="E7" s="20"/>
      <c r="F7" s="20"/>
      <c r="G7" s="20"/>
      <c r="H7" s="20"/>
      <c r="I7" s="20"/>
      <c r="J7" s="20"/>
      <c r="K7" s="20"/>
      <c r="M7" s="20"/>
      <c r="N7" s="20" t="s">
        <v>148</v>
      </c>
      <c r="O7" s="21"/>
      <c r="P7" s="22"/>
      <c r="Q7" s="22"/>
      <c r="R7" s="21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>
      <c r="A8" s="25"/>
      <c r="C8" s="20"/>
      <c r="D8" s="20"/>
      <c r="E8" s="20"/>
      <c r="F8" s="20"/>
      <c r="G8" s="114" t="s">
        <v>161</v>
      </c>
      <c r="H8" s="20"/>
      <c r="I8" s="20"/>
      <c r="J8" s="20"/>
      <c r="K8" s="20"/>
      <c r="L8" s="20"/>
      <c r="M8" s="20"/>
      <c r="N8" s="20"/>
      <c r="O8" s="21"/>
      <c r="P8" s="22"/>
      <c r="Q8" s="22"/>
      <c r="R8" s="21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>
      <c r="A9" s="25"/>
      <c r="C9" s="20"/>
      <c r="D9" s="20"/>
      <c r="E9" s="20"/>
      <c r="F9" s="20"/>
      <c r="G9" s="27"/>
      <c r="H9" s="20"/>
      <c r="I9" s="20"/>
      <c r="J9" s="20"/>
      <c r="K9" s="20"/>
      <c r="L9" s="20"/>
      <c r="M9" s="20"/>
      <c r="N9" s="20"/>
      <c r="O9" s="21"/>
      <c r="P9" s="22"/>
      <c r="Q9" s="22"/>
      <c r="R9" s="21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>
      <c r="A10" s="25"/>
      <c r="C10" s="20" t="s">
        <v>88</v>
      </c>
      <c r="D10" s="20"/>
      <c r="E10" s="20"/>
      <c r="F10" s="20"/>
      <c r="G10" s="27"/>
      <c r="H10" s="20"/>
      <c r="I10" s="20"/>
      <c r="J10" s="20"/>
      <c r="K10" s="20"/>
      <c r="L10" s="20"/>
      <c r="M10" s="20"/>
      <c r="N10" s="20"/>
      <c r="O10" s="21"/>
      <c r="P10" s="22"/>
      <c r="Q10" s="22"/>
      <c r="R10" s="21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>
      <c r="A11" s="25"/>
      <c r="C11" s="20"/>
      <c r="D11" s="20"/>
      <c r="E11" s="20"/>
      <c r="F11" s="20"/>
      <c r="G11" s="27"/>
      <c r="L11" s="20"/>
      <c r="M11" s="20"/>
      <c r="N11" s="20"/>
      <c r="O11" s="21"/>
      <c r="P11" s="21"/>
      <c r="Q11" s="21"/>
      <c r="R11" s="21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>
      <c r="A12" s="25"/>
      <c r="C12" s="20"/>
      <c r="D12" s="20"/>
      <c r="E12" s="20"/>
      <c r="F12" s="20"/>
      <c r="G12" s="20"/>
      <c r="L12" s="1"/>
      <c r="M12" s="20"/>
      <c r="N12" s="20"/>
      <c r="O12" s="21"/>
      <c r="P12" s="21"/>
      <c r="Q12" s="21"/>
      <c r="R12" s="21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1:65">
      <c r="C13" s="28" t="s">
        <v>8</v>
      </c>
      <c r="D13" s="28"/>
      <c r="E13" s="28" t="s">
        <v>9</v>
      </c>
      <c r="F13" s="28"/>
      <c r="G13" s="28" t="s">
        <v>10</v>
      </c>
      <c r="L13" s="26" t="s">
        <v>11</v>
      </c>
      <c r="M13" s="12"/>
      <c r="N13" s="26"/>
      <c r="O13" s="29"/>
      <c r="P13" s="26"/>
      <c r="Q13" s="29"/>
      <c r="R13" s="30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1:65" ht="15.75">
      <c r="C14" s="14"/>
      <c r="D14" s="14"/>
      <c r="E14" s="16" t="s">
        <v>0</v>
      </c>
      <c r="F14" s="16"/>
      <c r="G14" s="12"/>
      <c r="M14" s="12"/>
      <c r="O14" s="29"/>
      <c r="P14" s="31"/>
      <c r="Q14" s="31"/>
      <c r="R14" s="30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ht="15.75">
      <c r="A15" s="25" t="s">
        <v>2</v>
      </c>
      <c r="C15" s="14"/>
      <c r="D15" s="14"/>
      <c r="E15" s="32" t="s">
        <v>13</v>
      </c>
      <c r="F15" s="32"/>
      <c r="G15" s="33" t="s">
        <v>12</v>
      </c>
      <c r="L15" s="33" t="s">
        <v>5</v>
      </c>
      <c r="M15" s="12"/>
      <c r="O15" s="21"/>
      <c r="P15" s="34"/>
      <c r="Q15" s="31"/>
      <c r="R15" s="30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65" ht="15.75">
      <c r="A16" s="25" t="s">
        <v>3</v>
      </c>
      <c r="C16" s="15"/>
      <c r="D16" s="15"/>
      <c r="E16" s="12"/>
      <c r="F16" s="12"/>
      <c r="G16" s="12"/>
      <c r="J16" s="98"/>
      <c r="L16" s="12"/>
      <c r="M16" s="12"/>
      <c r="N16" s="12"/>
      <c r="O16" s="21"/>
      <c r="P16" s="29"/>
      <c r="Q16" s="29"/>
      <c r="R16" s="30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ht="15.75">
      <c r="A17" s="35"/>
      <c r="C17" s="14"/>
      <c r="D17" s="14"/>
      <c r="E17" s="12"/>
      <c r="F17" s="12"/>
      <c r="G17" s="12"/>
      <c r="L17" s="12"/>
      <c r="M17" s="12"/>
      <c r="N17" s="12"/>
      <c r="O17" s="21"/>
      <c r="P17" s="29"/>
      <c r="Q17" s="29"/>
      <c r="R17" s="30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>
      <c r="A18" s="36">
        <v>1</v>
      </c>
      <c r="C18" s="14" t="s">
        <v>27</v>
      </c>
      <c r="D18" s="14"/>
      <c r="E18" s="13" t="s">
        <v>62</v>
      </c>
      <c r="F18" s="13"/>
      <c r="G18" s="5">
        <v>68992671</v>
      </c>
      <c r="M18" s="12"/>
      <c r="N18" s="12"/>
      <c r="O18" s="21"/>
      <c r="P18" s="29"/>
      <c r="Q18" s="29"/>
      <c r="R18" s="30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>
      <c r="A19" s="36">
        <v>2</v>
      </c>
      <c r="C19" s="14" t="s">
        <v>28</v>
      </c>
      <c r="D19" s="14"/>
      <c r="E19" s="13" t="s">
        <v>105</v>
      </c>
      <c r="F19" s="13"/>
      <c r="G19" s="6">
        <v>52288029</v>
      </c>
      <c r="M19" s="12"/>
      <c r="N19" s="12"/>
      <c r="O19" s="21"/>
      <c r="P19" s="29"/>
      <c r="Q19" s="29"/>
      <c r="R19" s="30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>
      <c r="A20" s="36"/>
      <c r="E20" s="13"/>
      <c r="F20" s="13"/>
      <c r="M20" s="12"/>
      <c r="N20" s="12"/>
      <c r="O20" s="21"/>
      <c r="P20" s="29"/>
      <c r="Q20" s="29"/>
      <c r="R20" s="30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>
      <c r="A21" s="36"/>
      <c r="C21" s="14" t="s">
        <v>29</v>
      </c>
      <c r="D21" s="14"/>
      <c r="E21" s="13"/>
      <c r="F21" s="13"/>
      <c r="G21" s="12"/>
      <c r="L21" s="12"/>
      <c r="M21" s="12"/>
      <c r="N21" s="12"/>
      <c r="O21" s="29"/>
      <c r="P21" s="29"/>
      <c r="Q21" s="29"/>
      <c r="R21" s="30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>
      <c r="A22" s="36">
        <v>3</v>
      </c>
      <c r="C22" s="14" t="s">
        <v>64</v>
      </c>
      <c r="D22" s="14"/>
      <c r="E22" s="13" t="s">
        <v>63</v>
      </c>
      <c r="F22" s="13"/>
      <c r="G22" s="5">
        <v>2846753</v>
      </c>
      <c r="M22" s="12"/>
      <c r="N22" s="12"/>
      <c r="O22" s="29"/>
      <c r="P22" s="29"/>
      <c r="Q22" s="29"/>
      <c r="R22" s="30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ht="15.75">
      <c r="A23" s="36">
        <v>4</v>
      </c>
      <c r="C23" s="14" t="s">
        <v>79</v>
      </c>
      <c r="D23" s="14"/>
      <c r="E23" s="13" t="s">
        <v>66</v>
      </c>
      <c r="F23" s="13"/>
      <c r="G23" s="37">
        <f>IF(G22=0,0,G22/G18)</f>
        <v>4.1261672562292885E-2</v>
      </c>
      <c r="L23" s="38">
        <f>G23</f>
        <v>4.1261672562292885E-2</v>
      </c>
      <c r="M23" s="12"/>
      <c r="N23" s="39"/>
      <c r="O23" s="40"/>
      <c r="P23" s="41"/>
      <c r="Q23" s="29"/>
      <c r="R23" s="30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ht="15.75">
      <c r="A24" s="36"/>
      <c r="C24" s="14"/>
      <c r="D24" s="14"/>
      <c r="E24" s="13"/>
      <c r="F24" s="13"/>
      <c r="G24" s="37"/>
      <c r="L24" s="38"/>
      <c r="M24" s="12"/>
      <c r="N24" s="39"/>
      <c r="O24" s="40"/>
      <c r="P24" s="41"/>
      <c r="Q24" s="29"/>
      <c r="R24" s="30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ht="15.75">
      <c r="A25" s="50"/>
      <c r="B25" s="23"/>
      <c r="C25" s="14" t="s">
        <v>92</v>
      </c>
      <c r="D25" s="14"/>
      <c r="E25" s="43"/>
      <c r="F25" s="43"/>
      <c r="G25" s="12"/>
      <c r="H25" s="23"/>
      <c r="I25" s="23"/>
      <c r="J25" s="23"/>
      <c r="K25" s="23"/>
      <c r="L25" s="12"/>
      <c r="M25" s="12"/>
      <c r="N25" s="39"/>
      <c r="O25" s="40"/>
      <c r="P25" s="41"/>
      <c r="Q25" s="29"/>
      <c r="R25" s="30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ht="15.75">
      <c r="A26" s="50" t="s">
        <v>45</v>
      </c>
      <c r="B26" s="23"/>
      <c r="C26" s="14" t="s">
        <v>89</v>
      </c>
      <c r="D26" s="14"/>
      <c r="E26" s="13" t="s">
        <v>90</v>
      </c>
      <c r="F26" s="13"/>
      <c r="G26" s="5">
        <v>239529</v>
      </c>
      <c r="H26" s="23"/>
      <c r="I26" s="23"/>
      <c r="J26" s="23"/>
      <c r="K26" s="23"/>
      <c r="L26" s="23"/>
      <c r="M26" s="12"/>
      <c r="N26" s="39"/>
      <c r="O26" s="40"/>
      <c r="P26" s="41"/>
      <c r="Q26" s="29"/>
      <c r="R26" s="30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ht="15.75">
      <c r="A27" s="50" t="s">
        <v>31</v>
      </c>
      <c r="B27" s="23"/>
      <c r="C27" s="14" t="s">
        <v>91</v>
      </c>
      <c r="D27" s="14"/>
      <c r="E27" s="13" t="s">
        <v>67</v>
      </c>
      <c r="F27" s="13"/>
      <c r="G27" s="37">
        <f>IF(G26=0,0,G26/G18)</f>
        <v>3.4718035485247411E-3</v>
      </c>
      <c r="H27" s="23"/>
      <c r="I27" s="23"/>
      <c r="J27" s="23"/>
      <c r="K27" s="23"/>
      <c r="L27" s="38">
        <f>G27</f>
        <v>3.4718035485247411E-3</v>
      </c>
      <c r="M27" s="12"/>
      <c r="N27" s="39"/>
      <c r="O27" s="40"/>
      <c r="P27" s="41"/>
      <c r="Q27" s="29"/>
      <c r="R27" s="30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ht="15.75">
      <c r="A28" s="36"/>
      <c r="C28" s="14"/>
      <c r="D28" s="14"/>
      <c r="E28" s="13"/>
      <c r="F28" s="13"/>
      <c r="G28" s="37"/>
      <c r="L28" s="38"/>
      <c r="M28" s="12"/>
      <c r="N28" s="39"/>
      <c r="O28" s="40"/>
      <c r="P28" s="41"/>
      <c r="Q28" s="29"/>
      <c r="R28" s="30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>
      <c r="A29" s="42"/>
      <c r="C29" s="14" t="s">
        <v>30</v>
      </c>
      <c r="D29" s="14"/>
      <c r="E29" s="43"/>
      <c r="F29" s="43"/>
      <c r="G29" s="12"/>
      <c r="L29" s="12"/>
      <c r="M29" s="12"/>
      <c r="N29" s="12"/>
      <c r="O29" s="29"/>
      <c r="P29" s="12"/>
      <c r="Q29" s="29"/>
      <c r="R29" s="30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15.75">
      <c r="A30" s="42" t="s">
        <v>33</v>
      </c>
      <c r="C30" s="14" t="s">
        <v>32</v>
      </c>
      <c r="D30" s="14"/>
      <c r="E30" s="13" t="s">
        <v>65</v>
      </c>
      <c r="F30" s="13"/>
      <c r="G30" s="5">
        <v>1497606</v>
      </c>
      <c r="M30" s="12"/>
      <c r="N30" s="44"/>
      <c r="O30" s="29"/>
      <c r="P30" s="45"/>
      <c r="Q30" s="31"/>
      <c r="R30" s="30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ht="15.75">
      <c r="A31" s="42" t="s">
        <v>34</v>
      </c>
      <c r="C31" s="14" t="s">
        <v>80</v>
      </c>
      <c r="D31" s="14"/>
      <c r="E31" s="13" t="s">
        <v>96</v>
      </c>
      <c r="F31" s="13"/>
      <c r="G31" s="37">
        <f>IF(G30=0,0,G30/G18)</f>
        <v>2.1706740415949399E-2</v>
      </c>
      <c r="L31" s="38">
        <f>G31</f>
        <v>2.1706740415949399E-2</v>
      </c>
      <c r="M31" s="12"/>
      <c r="N31" s="39"/>
      <c r="O31" s="29"/>
      <c r="P31" s="41"/>
      <c r="Q31" s="31"/>
      <c r="R31" s="30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>
      <c r="A32" s="42"/>
      <c r="C32" s="14"/>
      <c r="D32" s="14"/>
      <c r="E32" s="13"/>
      <c r="F32" s="13"/>
      <c r="G32" s="12"/>
      <c r="L32" s="12"/>
      <c r="M32" s="12"/>
      <c r="Q32" s="29"/>
      <c r="R32" s="30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65" ht="15.75">
      <c r="A33" s="96" t="s">
        <v>35</v>
      </c>
      <c r="B33" s="46"/>
      <c r="C33" s="15" t="s">
        <v>84</v>
      </c>
      <c r="D33" s="15"/>
      <c r="E33" s="16" t="s">
        <v>93</v>
      </c>
      <c r="F33" s="16"/>
      <c r="G33" s="47"/>
      <c r="L33" s="48">
        <f>L23+L27+L31</f>
        <v>6.6440216526767029E-2</v>
      </c>
      <c r="M33" s="12"/>
      <c r="Q33" s="29"/>
      <c r="R33" s="30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1:65">
      <c r="A34" s="42"/>
      <c r="C34" s="14"/>
      <c r="D34" s="14"/>
      <c r="E34" s="13"/>
      <c r="F34" s="13"/>
      <c r="G34" s="12"/>
      <c r="L34" s="12"/>
      <c r="M34" s="12"/>
      <c r="N34" s="12"/>
      <c r="O34" s="29"/>
      <c r="P34" s="49"/>
      <c r="Q34" s="29"/>
      <c r="R34" s="30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</row>
    <row r="35" spans="1:65">
      <c r="A35" s="50"/>
      <c r="B35" s="51"/>
      <c r="C35" s="12" t="s">
        <v>37</v>
      </c>
      <c r="D35" s="12"/>
      <c r="E35" s="13"/>
      <c r="F35" s="13"/>
      <c r="G35" s="12"/>
      <c r="L35" s="12"/>
      <c r="M35" s="52"/>
      <c r="N35" s="51"/>
      <c r="Q35" s="31"/>
      <c r="R35" s="29" t="s">
        <v>4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</row>
    <row r="36" spans="1:65">
      <c r="A36" s="42" t="s">
        <v>38</v>
      </c>
      <c r="B36" s="51"/>
      <c r="C36" s="12" t="s">
        <v>15</v>
      </c>
      <c r="D36" s="12"/>
      <c r="E36" s="13" t="s">
        <v>69</v>
      </c>
      <c r="F36" s="13"/>
      <c r="G36" s="5">
        <v>0</v>
      </c>
      <c r="L36" s="12"/>
      <c r="M36" s="52"/>
      <c r="N36" s="51"/>
      <c r="Q36" s="31"/>
      <c r="R36" s="29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>
      <c r="A37" s="42" t="s">
        <v>39</v>
      </c>
      <c r="B37" s="51"/>
      <c r="C37" s="12" t="s">
        <v>81</v>
      </c>
      <c r="D37" s="12"/>
      <c r="E37" s="13" t="s">
        <v>68</v>
      </c>
      <c r="F37" s="13"/>
      <c r="G37" s="37">
        <f>IF(G36=0,0,G36/G19)</f>
        <v>0</v>
      </c>
      <c r="L37" s="38">
        <f>G37</f>
        <v>0</v>
      </c>
      <c r="M37" s="52"/>
      <c r="N37" s="51"/>
      <c r="O37" s="29"/>
      <c r="P37" s="29"/>
      <c r="Q37" s="31"/>
      <c r="R37" s="29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</row>
    <row r="38" spans="1:65">
      <c r="A38" s="42"/>
      <c r="C38" s="12"/>
      <c r="D38" s="12"/>
      <c r="E38" s="13"/>
      <c r="F38" s="13"/>
      <c r="G38" s="12"/>
      <c r="L38" s="12"/>
      <c r="M38" s="12"/>
      <c r="O38" s="21"/>
      <c r="P38" s="29"/>
      <c r="Q38" s="21"/>
      <c r="R38" s="30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</row>
    <row r="39" spans="1:65">
      <c r="A39" s="42"/>
      <c r="C39" s="14" t="s">
        <v>16</v>
      </c>
      <c r="D39" s="14"/>
      <c r="E39" s="11"/>
      <c r="F39" s="11"/>
      <c r="M39" s="12"/>
      <c r="O39" s="29"/>
      <c r="P39" s="29"/>
      <c r="Q39" s="29"/>
      <c r="R39" s="30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</row>
    <row r="40" spans="1:65">
      <c r="A40" s="42" t="s">
        <v>40</v>
      </c>
      <c r="C40" s="14" t="s">
        <v>41</v>
      </c>
      <c r="D40" s="14"/>
      <c r="E40" s="13" t="s">
        <v>42</v>
      </c>
      <c r="F40" s="13"/>
      <c r="G40" s="5">
        <v>3818437</v>
      </c>
      <c r="L40" s="12"/>
      <c r="M40" s="12"/>
      <c r="O40" s="29"/>
      <c r="P40" s="29"/>
      <c r="Q40" s="29"/>
      <c r="R40" s="3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>
      <c r="A41" s="42" t="s">
        <v>94</v>
      </c>
      <c r="B41" s="51"/>
      <c r="C41" s="12" t="s">
        <v>82</v>
      </c>
      <c r="D41" s="12"/>
      <c r="E41" s="13" t="s">
        <v>97</v>
      </c>
      <c r="F41" s="13"/>
      <c r="G41" s="53">
        <f>IF(G40=0,0,G40/G19)</f>
        <v>7.3026982906546356E-2</v>
      </c>
      <c r="L41" s="38">
        <f>G41</f>
        <v>7.3026982906546356E-2</v>
      </c>
      <c r="M41" s="12"/>
      <c r="P41" s="54"/>
      <c r="Q41" s="31"/>
      <c r="R41" s="29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>
      <c r="A42" s="42"/>
      <c r="C42" s="14"/>
      <c r="D42" s="14"/>
      <c r="E42" s="13"/>
      <c r="F42" s="13"/>
      <c r="G42" s="12"/>
      <c r="L42" s="12"/>
      <c r="M42" s="12"/>
      <c r="N42" s="11"/>
      <c r="O42" s="29"/>
      <c r="P42" s="29"/>
      <c r="Q42" s="29"/>
      <c r="R42" s="30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5" ht="15.75">
      <c r="A43" s="96" t="s">
        <v>95</v>
      </c>
      <c r="B43" s="46"/>
      <c r="C43" s="15" t="s">
        <v>83</v>
      </c>
      <c r="D43" s="15"/>
      <c r="E43" s="16" t="s">
        <v>98</v>
      </c>
      <c r="F43" s="16"/>
      <c r="G43" s="47"/>
      <c r="L43" s="48">
        <f>L37+L41</f>
        <v>7.3026982906546356E-2</v>
      </c>
      <c r="M43" s="12"/>
      <c r="N43" s="11"/>
      <c r="O43" s="29"/>
      <c r="P43" s="29"/>
      <c r="Q43" s="29"/>
      <c r="R43" s="30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</row>
    <row r="44" spans="1:65">
      <c r="M44" s="55"/>
      <c r="N44" s="55"/>
      <c r="O44" s="29"/>
      <c r="P44" s="29"/>
      <c r="Q44" s="29"/>
      <c r="R44" s="30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</row>
    <row r="45" spans="1:65">
      <c r="M45" s="55"/>
      <c r="N45" s="55"/>
      <c r="O45" s="29"/>
      <c r="P45" s="29"/>
      <c r="Q45" s="29"/>
      <c r="R45" s="30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:65">
      <c r="M46" s="55"/>
      <c r="N46" s="55"/>
      <c r="O46" s="29"/>
      <c r="P46" s="29"/>
      <c r="Q46" s="29"/>
      <c r="R46" s="30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</row>
    <row r="47" spans="1:65">
      <c r="M47" s="20"/>
      <c r="N47" s="20"/>
      <c r="O47" s="30"/>
      <c r="P47" s="30"/>
      <c r="Q47" s="30"/>
      <c r="R47" s="30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</row>
    <row r="48" spans="1:65">
      <c r="M48" s="12"/>
      <c r="N48" s="12"/>
      <c r="O48" s="29"/>
      <c r="P48" s="21"/>
      <c r="Q48" s="29"/>
      <c r="R48" s="3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</row>
    <row r="49" spans="1:65" ht="15.75">
      <c r="M49" s="12"/>
      <c r="N49" s="39"/>
      <c r="O49" s="29"/>
      <c r="P49" s="29"/>
      <c r="Q49" s="45"/>
      <c r="R49" s="2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</row>
    <row r="50" spans="1:65" ht="15.75">
      <c r="M50" s="12"/>
      <c r="N50" s="39"/>
      <c r="O50" s="29"/>
      <c r="P50" s="29"/>
      <c r="Q50" s="45"/>
      <c r="R50" s="29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</row>
    <row r="51" spans="1:65" ht="15.75">
      <c r="M51" s="12"/>
      <c r="N51" s="39"/>
      <c r="O51" s="29"/>
      <c r="P51" s="29"/>
      <c r="Q51" s="45"/>
      <c r="R51" s="29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</row>
    <row r="52" spans="1:65" ht="15.75">
      <c r="A52" s="50"/>
      <c r="B52" s="51"/>
      <c r="C52" s="56"/>
      <c r="D52" s="56"/>
      <c r="E52" s="43"/>
      <c r="F52" s="43"/>
      <c r="G52" s="12"/>
      <c r="H52" s="56"/>
      <c r="I52" s="56"/>
      <c r="J52" s="37"/>
      <c r="K52" s="56"/>
      <c r="L52" s="12"/>
      <c r="M52" s="12"/>
      <c r="N52" s="39"/>
      <c r="O52" s="29"/>
      <c r="P52" s="29"/>
      <c r="Q52" s="45"/>
      <c r="R52" s="29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</row>
    <row r="53" spans="1:65" ht="15.75">
      <c r="A53" s="50"/>
      <c r="B53" s="51"/>
      <c r="C53" s="56"/>
      <c r="D53" s="56"/>
      <c r="E53" s="43"/>
      <c r="F53" s="43"/>
      <c r="G53" s="12"/>
      <c r="H53" s="56"/>
      <c r="I53" s="56"/>
      <c r="J53" s="37"/>
      <c r="K53" s="56"/>
      <c r="L53" s="12"/>
      <c r="M53" s="12"/>
      <c r="N53" s="39"/>
      <c r="O53" s="29"/>
      <c r="P53" s="29"/>
      <c r="Q53" s="45"/>
      <c r="R53" s="29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ht="15.75">
      <c r="A54" s="92"/>
      <c r="B54" s="23"/>
      <c r="C54" s="50"/>
      <c r="D54" s="50"/>
      <c r="E54" s="43"/>
      <c r="F54" s="43"/>
      <c r="G54" s="12"/>
      <c r="H54" s="56"/>
      <c r="I54" s="56"/>
      <c r="J54" s="37"/>
      <c r="K54" s="56"/>
      <c r="M54" s="12"/>
      <c r="N54" s="95"/>
      <c r="O54" s="57"/>
      <c r="P54" s="29"/>
      <c r="Q54" s="45"/>
      <c r="R54" s="29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ht="15.75">
      <c r="A55" s="92"/>
      <c r="B55" s="23"/>
      <c r="C55" s="50"/>
      <c r="D55" s="50"/>
      <c r="E55" s="43"/>
      <c r="F55" s="43"/>
      <c r="G55" s="12"/>
      <c r="H55" s="56"/>
      <c r="I55" s="56"/>
      <c r="J55" s="37"/>
      <c r="K55" s="56"/>
      <c r="M55" s="12"/>
      <c r="N55" s="39"/>
      <c r="O55" s="57"/>
      <c r="P55" s="29"/>
      <c r="Q55" s="45"/>
      <c r="R55" s="29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ht="15.75">
      <c r="A56" s="58"/>
      <c r="B56" s="23"/>
      <c r="C56" s="50"/>
      <c r="D56" s="50"/>
      <c r="E56" s="43"/>
      <c r="F56" s="43"/>
      <c r="G56" s="12"/>
      <c r="H56" s="56"/>
      <c r="I56" s="56"/>
      <c r="J56" s="37"/>
      <c r="K56" s="56"/>
      <c r="M56" s="12"/>
      <c r="N56" s="39"/>
      <c r="O56" s="57"/>
      <c r="P56" s="29"/>
      <c r="Q56" s="45"/>
      <c r="R56" s="29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>
      <c r="A57" s="25"/>
      <c r="C57" s="56"/>
      <c r="D57" s="56"/>
      <c r="E57" s="56"/>
      <c r="F57" s="56"/>
      <c r="G57" s="12"/>
      <c r="H57" s="56"/>
      <c r="I57" s="56"/>
      <c r="J57" s="56"/>
      <c r="K57" s="56"/>
      <c r="M57" s="12"/>
      <c r="N57" s="12"/>
      <c r="O57" s="29"/>
      <c r="P57" s="29"/>
      <c r="Q57" s="31"/>
      <c r="R57" s="29" t="s">
        <v>4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5">
      <c r="N58" s="3"/>
    </row>
    <row r="59" spans="1:65">
      <c r="N59" s="3"/>
    </row>
    <row r="61" spans="1:65">
      <c r="A61" s="25"/>
      <c r="C61" s="56"/>
      <c r="D61" s="56"/>
      <c r="E61" s="56"/>
      <c r="F61" s="56"/>
      <c r="G61" s="12"/>
      <c r="H61" s="56"/>
      <c r="I61" s="56"/>
      <c r="J61" s="56"/>
      <c r="K61" s="56"/>
      <c r="M61" s="12"/>
      <c r="N61" s="3" t="str">
        <f>N4</f>
        <v>Attachment GG - RPU</v>
      </c>
      <c r="O61" s="29"/>
      <c r="P61" s="21"/>
      <c r="Q61" s="29"/>
      <c r="R61" s="30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>
      <c r="A62" s="25"/>
      <c r="C62" s="14" t="str">
        <f>C5</f>
        <v>Formula Rate calculation</v>
      </c>
      <c r="D62" s="14"/>
      <c r="E62" s="56"/>
      <c r="F62" s="56"/>
      <c r="G62" s="56" t="str">
        <f>G5</f>
        <v xml:space="preserve">     Rate Formula Template</v>
      </c>
      <c r="H62" s="56"/>
      <c r="I62" s="56"/>
      <c r="J62" s="56"/>
      <c r="K62" s="56"/>
      <c r="M62" s="12"/>
      <c r="N62" s="59" t="str">
        <f>N5</f>
        <v>For  the 12 months ended 12/31/2019</v>
      </c>
      <c r="O62" s="29"/>
      <c r="P62" s="21"/>
      <c r="Q62" s="29"/>
      <c r="R62" s="30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  <row r="63" spans="1:65">
      <c r="A63" s="25"/>
      <c r="C63" s="14"/>
      <c r="D63" s="14"/>
      <c r="E63" s="56"/>
      <c r="F63" s="56"/>
      <c r="G63" s="56" t="str">
        <f>G6</f>
        <v xml:space="preserve"> Utilizing Attachment O Data</v>
      </c>
      <c r="H63" s="56"/>
      <c r="I63" s="56"/>
      <c r="J63" s="56"/>
      <c r="K63" s="56"/>
      <c r="L63" s="12"/>
      <c r="M63" s="12"/>
      <c r="O63" s="29"/>
      <c r="P63" s="21"/>
      <c r="Q63" s="29"/>
      <c r="R63" s="30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</row>
    <row r="64" spans="1:65" ht="14.25" customHeight="1">
      <c r="A64" s="25"/>
      <c r="C64" s="56"/>
      <c r="D64" s="56"/>
      <c r="E64" s="56"/>
      <c r="F64" s="56"/>
      <c r="G64" s="56"/>
      <c r="H64" s="56"/>
      <c r="I64" s="56"/>
      <c r="J64" s="56"/>
      <c r="K64" s="56"/>
      <c r="M64" s="12"/>
      <c r="N64" s="56" t="s">
        <v>149</v>
      </c>
      <c r="O64" s="29"/>
      <c r="P64" s="21"/>
      <c r="Q64" s="29"/>
      <c r="R64" s="30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</row>
    <row r="65" spans="1:65">
      <c r="A65" s="25"/>
      <c r="E65" s="56"/>
      <c r="F65" s="56"/>
      <c r="G65" s="56" t="str">
        <f>G8</f>
        <v>Rochester Public Utilities</v>
      </c>
      <c r="H65" s="56"/>
      <c r="I65" s="56"/>
      <c r="J65" s="56"/>
      <c r="K65" s="56"/>
      <c r="L65" s="56"/>
      <c r="M65" s="12"/>
      <c r="N65" s="12"/>
      <c r="O65" s="29"/>
      <c r="P65" s="21"/>
      <c r="Q65" s="29"/>
      <c r="R65" s="30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spans="1:65">
      <c r="A66" s="25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9"/>
      <c r="P66" s="21"/>
      <c r="Q66" s="29"/>
      <c r="R66" s="30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</row>
    <row r="67" spans="1:65" ht="15.75">
      <c r="A67" s="25"/>
      <c r="C67" s="56"/>
      <c r="D67" s="56"/>
      <c r="E67" s="15" t="s">
        <v>43</v>
      </c>
      <c r="F67" s="15"/>
      <c r="H67" s="20"/>
      <c r="I67" s="20"/>
      <c r="J67" s="20"/>
      <c r="K67" s="20"/>
      <c r="L67" s="20"/>
      <c r="M67" s="12"/>
      <c r="N67" s="12"/>
      <c r="O67" s="29"/>
      <c r="P67" s="21"/>
      <c r="Q67" s="29"/>
      <c r="R67" s="30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</row>
    <row r="68" spans="1:65" ht="15.75">
      <c r="A68" s="25"/>
      <c r="C68" s="56"/>
      <c r="D68" s="56"/>
      <c r="E68" s="15"/>
      <c r="F68" s="15"/>
      <c r="H68" s="20"/>
      <c r="I68" s="20"/>
      <c r="J68" s="20"/>
      <c r="K68" s="20"/>
      <c r="L68" s="20"/>
      <c r="M68" s="12"/>
      <c r="N68" s="12"/>
      <c r="O68" s="29"/>
      <c r="P68" s="21"/>
      <c r="Q68" s="29"/>
      <c r="R68" s="30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</row>
    <row r="69" spans="1:65" ht="15.75">
      <c r="A69" s="25"/>
      <c r="C69" s="60">
        <v>-1</v>
      </c>
      <c r="D69" s="60">
        <v>-2</v>
      </c>
      <c r="E69" s="60">
        <v>-3</v>
      </c>
      <c r="F69" s="60">
        <v>-4</v>
      </c>
      <c r="G69" s="60">
        <v>-5</v>
      </c>
      <c r="H69" s="60">
        <v>-6</v>
      </c>
      <c r="I69" s="60">
        <v>-7</v>
      </c>
      <c r="J69" s="60">
        <v>-8</v>
      </c>
      <c r="K69" s="60">
        <v>-9</v>
      </c>
      <c r="L69" s="60">
        <v>-10</v>
      </c>
      <c r="M69" s="60">
        <v>-11</v>
      </c>
      <c r="N69" s="60">
        <v>-12</v>
      </c>
      <c r="O69" s="29"/>
      <c r="P69" s="21"/>
      <c r="Q69" s="29"/>
      <c r="R69" s="30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</row>
    <row r="70" spans="1:65" ht="63">
      <c r="A70" s="61" t="s">
        <v>49</v>
      </c>
      <c r="B70" s="62"/>
      <c r="C70" s="62" t="s">
        <v>44</v>
      </c>
      <c r="D70" s="63" t="s">
        <v>48</v>
      </c>
      <c r="E70" s="64" t="s">
        <v>75</v>
      </c>
      <c r="F70" s="64" t="s">
        <v>84</v>
      </c>
      <c r="G70" s="65" t="s">
        <v>50</v>
      </c>
      <c r="H70" s="64" t="s">
        <v>76</v>
      </c>
      <c r="I70" s="64" t="s">
        <v>83</v>
      </c>
      <c r="J70" s="65" t="s">
        <v>53</v>
      </c>
      <c r="K70" s="64" t="s">
        <v>36</v>
      </c>
      <c r="L70" s="66" t="s">
        <v>61</v>
      </c>
      <c r="M70" s="67" t="s">
        <v>59</v>
      </c>
      <c r="N70" s="66" t="s">
        <v>86</v>
      </c>
      <c r="O70" s="40"/>
      <c r="P70" s="21"/>
      <c r="Q70" s="29"/>
      <c r="R70" s="30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5" ht="46.5" customHeight="1">
      <c r="A71" s="68"/>
      <c r="B71" s="69"/>
      <c r="C71" s="69"/>
      <c r="D71" s="69"/>
      <c r="E71" s="70" t="s">
        <v>6</v>
      </c>
      <c r="F71" s="70" t="s">
        <v>101</v>
      </c>
      <c r="G71" s="71" t="s">
        <v>70</v>
      </c>
      <c r="H71" s="70" t="s">
        <v>7</v>
      </c>
      <c r="I71" s="70" t="s">
        <v>102</v>
      </c>
      <c r="J71" s="71" t="s">
        <v>71</v>
      </c>
      <c r="K71" s="70" t="s">
        <v>72</v>
      </c>
      <c r="L71" s="71" t="s">
        <v>73</v>
      </c>
      <c r="M71" s="72" t="s">
        <v>74</v>
      </c>
      <c r="N71" s="84" t="s">
        <v>85</v>
      </c>
      <c r="O71" s="29"/>
      <c r="P71" s="21"/>
      <c r="Q71" s="29"/>
      <c r="R71" s="30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</row>
    <row r="72" spans="1:65">
      <c r="A72" s="73"/>
      <c r="B72" s="20"/>
      <c r="C72" s="20"/>
      <c r="D72" s="20"/>
      <c r="E72" s="20"/>
      <c r="F72" s="20"/>
      <c r="G72" s="74"/>
      <c r="H72" s="20"/>
      <c r="I72" s="20"/>
      <c r="J72" s="74"/>
      <c r="K72" s="20"/>
      <c r="L72" s="74"/>
      <c r="M72" s="12"/>
      <c r="N72" s="75"/>
      <c r="O72" s="29"/>
      <c r="P72" s="21"/>
      <c r="Q72" s="29"/>
      <c r="R72" s="30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</row>
    <row r="73" spans="1:65">
      <c r="A73" s="76" t="s">
        <v>14</v>
      </c>
      <c r="C73" s="2" t="s">
        <v>163</v>
      </c>
      <c r="D73" s="113">
        <v>1024</v>
      </c>
      <c r="E73" s="7">
        <v>24377166</v>
      </c>
      <c r="F73" s="38">
        <f>$L$33</f>
        <v>6.6440216526767029E-2</v>
      </c>
      <c r="G73" s="111">
        <f>ROUND(E73*F73,0)</f>
        <v>1619624</v>
      </c>
      <c r="H73" s="7">
        <v>22115139</v>
      </c>
      <c r="I73" s="38">
        <f>$L$43</f>
        <v>7.3026982906546356E-2</v>
      </c>
      <c r="J73" s="111">
        <f>ROUND(H73*I73,0)</f>
        <v>1615002</v>
      </c>
      <c r="K73" s="8">
        <v>636361</v>
      </c>
      <c r="L73" s="77">
        <f>G73+J73+K73</f>
        <v>3870987</v>
      </c>
      <c r="M73" s="9">
        <f>733382+59668</f>
        <v>793050</v>
      </c>
      <c r="N73" s="75">
        <f>L73+M73</f>
        <v>4664037</v>
      </c>
      <c r="O73" s="78"/>
      <c r="P73" s="21"/>
      <c r="Q73" s="78"/>
      <c r="R73" s="78"/>
      <c r="S73" s="78"/>
      <c r="T73" s="78"/>
      <c r="U73" s="78"/>
    </row>
    <row r="74" spans="1:65">
      <c r="A74" s="76" t="s">
        <v>46</v>
      </c>
      <c r="E74" s="7">
        <v>0</v>
      </c>
      <c r="F74" s="38">
        <f>$L$33</f>
        <v>6.6440216526767029E-2</v>
      </c>
      <c r="G74" s="111">
        <f t="shared" ref="G74:G75" si="0">ROUND(E74*F74,0)</f>
        <v>0</v>
      </c>
      <c r="H74" s="7">
        <v>0</v>
      </c>
      <c r="I74" s="38">
        <f>$L$43</f>
        <v>7.3026982906546356E-2</v>
      </c>
      <c r="J74" s="111">
        <f t="shared" ref="J74:J75" si="1">ROUND(H74*I74,0)</f>
        <v>0</v>
      </c>
      <c r="K74" s="8">
        <v>0</v>
      </c>
      <c r="L74" s="77">
        <f>G74+J74+K74</f>
        <v>0</v>
      </c>
      <c r="M74" s="9">
        <v>0</v>
      </c>
      <c r="N74" s="75">
        <f>L74+M74</f>
        <v>0</v>
      </c>
      <c r="O74" s="78"/>
      <c r="P74" s="78"/>
      <c r="Q74" s="78"/>
      <c r="R74" s="78"/>
      <c r="S74" s="78"/>
      <c r="T74" s="78"/>
      <c r="U74" s="78"/>
    </row>
    <row r="75" spans="1:65">
      <c r="A75" s="76" t="s">
        <v>47</v>
      </c>
      <c r="E75" s="7">
        <v>0</v>
      </c>
      <c r="F75" s="38">
        <f>$L$33</f>
        <v>6.6440216526767029E-2</v>
      </c>
      <c r="G75" s="111">
        <f t="shared" si="0"/>
        <v>0</v>
      </c>
      <c r="H75" s="7">
        <v>0</v>
      </c>
      <c r="I75" s="38">
        <f>$L$43</f>
        <v>7.3026982906546356E-2</v>
      </c>
      <c r="J75" s="111">
        <f t="shared" si="1"/>
        <v>0</v>
      </c>
      <c r="K75" s="8">
        <v>0</v>
      </c>
      <c r="L75" s="77">
        <f>G75+J75+K75</f>
        <v>0</v>
      </c>
      <c r="M75" s="7">
        <v>0</v>
      </c>
      <c r="N75" s="75">
        <f>L75+M75</f>
        <v>0</v>
      </c>
      <c r="O75" s="78"/>
      <c r="P75" s="78"/>
      <c r="Q75" s="78"/>
      <c r="R75" s="78"/>
      <c r="S75" s="78"/>
      <c r="T75" s="78"/>
      <c r="U75" s="78"/>
    </row>
    <row r="76" spans="1:65">
      <c r="A76" s="76"/>
      <c r="G76" s="77"/>
      <c r="J76" s="77"/>
      <c r="L76" s="77"/>
      <c r="N76" s="77"/>
      <c r="O76" s="78"/>
      <c r="P76" s="78"/>
      <c r="Q76" s="78"/>
      <c r="R76" s="78"/>
      <c r="S76" s="78"/>
      <c r="T76" s="78"/>
      <c r="U76" s="78"/>
    </row>
    <row r="77" spans="1:65">
      <c r="A77" s="76"/>
      <c r="G77" s="77"/>
      <c r="J77" s="77"/>
      <c r="L77" s="77"/>
      <c r="N77" s="77"/>
      <c r="O77" s="78"/>
      <c r="P77" s="78"/>
      <c r="Q77" s="78"/>
      <c r="R77" s="78"/>
      <c r="S77" s="78"/>
      <c r="T77" s="78"/>
      <c r="U77" s="78"/>
    </row>
    <row r="78" spans="1:65">
      <c r="A78" s="76"/>
      <c r="G78" s="77"/>
      <c r="J78" s="77"/>
      <c r="L78" s="77"/>
      <c r="N78" s="77"/>
      <c r="O78" s="78"/>
      <c r="P78" s="78"/>
      <c r="Q78" s="78"/>
      <c r="R78" s="78"/>
      <c r="S78" s="78"/>
      <c r="T78" s="78"/>
      <c r="U78" s="78"/>
    </row>
    <row r="79" spans="1:65">
      <c r="A79" s="76"/>
      <c r="G79" s="77"/>
      <c r="J79" s="77"/>
      <c r="L79" s="77"/>
      <c r="N79" s="77"/>
      <c r="O79" s="78"/>
      <c r="P79" s="78"/>
      <c r="Q79" s="78"/>
      <c r="R79" s="78"/>
      <c r="S79" s="78"/>
      <c r="T79" s="78"/>
      <c r="U79" s="78"/>
    </row>
    <row r="80" spans="1:65">
      <c r="A80" s="76"/>
      <c r="G80" s="77"/>
      <c r="J80" s="77"/>
      <c r="L80" s="77"/>
      <c r="N80" s="77"/>
      <c r="O80" s="78"/>
      <c r="P80" s="78"/>
      <c r="Q80" s="78"/>
      <c r="R80" s="78"/>
      <c r="S80" s="78"/>
      <c r="T80" s="78"/>
      <c r="U80" s="78"/>
    </row>
    <row r="81" spans="1:21">
      <c r="A81" s="76"/>
      <c r="C81" s="78"/>
      <c r="D81" s="78"/>
      <c r="E81" s="78"/>
      <c r="F81" s="78"/>
      <c r="G81" s="79"/>
      <c r="H81" s="78"/>
      <c r="I81" s="78"/>
      <c r="J81" s="79"/>
      <c r="K81" s="78"/>
      <c r="L81" s="79"/>
      <c r="M81" s="78"/>
      <c r="N81" s="79"/>
      <c r="O81" s="78"/>
      <c r="P81" s="78"/>
      <c r="Q81" s="78"/>
      <c r="R81" s="78"/>
      <c r="S81" s="78"/>
      <c r="T81" s="78"/>
      <c r="U81" s="78"/>
    </row>
    <row r="82" spans="1:21">
      <c r="A82" s="76"/>
      <c r="C82" s="78"/>
      <c r="D82" s="78"/>
      <c r="E82" s="78"/>
      <c r="F82" s="78"/>
      <c r="G82" s="79"/>
      <c r="H82" s="78"/>
      <c r="I82" s="78"/>
      <c r="J82" s="79"/>
      <c r="K82" s="78"/>
      <c r="L82" s="79"/>
      <c r="M82" s="78"/>
      <c r="N82" s="79"/>
      <c r="O82" s="78"/>
      <c r="P82" s="78"/>
      <c r="Q82" s="78"/>
      <c r="R82" s="78"/>
      <c r="S82" s="78"/>
      <c r="T82" s="78"/>
      <c r="U82" s="78"/>
    </row>
    <row r="83" spans="1:21">
      <c r="A83" s="76"/>
      <c r="C83" s="78"/>
      <c r="D83" s="78"/>
      <c r="E83" s="78"/>
      <c r="F83" s="78"/>
      <c r="G83" s="79"/>
      <c r="H83" s="78"/>
      <c r="I83" s="78"/>
      <c r="J83" s="79"/>
      <c r="K83" s="78"/>
      <c r="L83" s="79"/>
      <c r="M83" s="78"/>
      <c r="N83" s="79"/>
      <c r="O83" s="78"/>
      <c r="P83" s="78"/>
      <c r="Q83" s="78"/>
      <c r="R83" s="78"/>
      <c r="S83" s="78"/>
      <c r="T83" s="78"/>
      <c r="U83" s="78"/>
    </row>
    <row r="84" spans="1:21">
      <c r="A84" s="76"/>
      <c r="C84" s="78"/>
      <c r="D84" s="78"/>
      <c r="E84" s="78"/>
      <c r="F84" s="78"/>
      <c r="G84" s="79"/>
      <c r="H84" s="78"/>
      <c r="I84" s="78"/>
      <c r="J84" s="79"/>
      <c r="K84" s="78"/>
      <c r="L84" s="79"/>
      <c r="M84" s="78"/>
      <c r="N84" s="79"/>
      <c r="O84" s="78"/>
      <c r="P84" s="78"/>
      <c r="Q84" s="78"/>
      <c r="R84" s="78"/>
      <c r="S84" s="78"/>
      <c r="T84" s="78"/>
      <c r="U84" s="78"/>
    </row>
    <row r="85" spans="1:21">
      <c r="A85" s="76"/>
      <c r="C85" s="78"/>
      <c r="D85" s="78"/>
      <c r="E85" s="78"/>
      <c r="F85" s="78"/>
      <c r="G85" s="79"/>
      <c r="H85" s="78"/>
      <c r="I85" s="78"/>
      <c r="J85" s="79"/>
      <c r="K85" s="78"/>
      <c r="L85" s="79"/>
      <c r="M85" s="78"/>
      <c r="N85" s="79"/>
      <c r="O85" s="78"/>
      <c r="P85" s="78"/>
      <c r="Q85" s="78"/>
      <c r="R85" s="78"/>
      <c r="S85" s="78"/>
      <c r="T85" s="78"/>
      <c r="U85" s="78"/>
    </row>
    <row r="86" spans="1:21">
      <c r="A86" s="76"/>
      <c r="C86" s="78"/>
      <c r="D86" s="78"/>
      <c r="E86" s="78"/>
      <c r="F86" s="78"/>
      <c r="G86" s="79"/>
      <c r="H86" s="78"/>
      <c r="I86" s="78"/>
      <c r="J86" s="79"/>
      <c r="K86" s="78"/>
      <c r="L86" s="79"/>
      <c r="M86" s="78"/>
      <c r="N86" s="79"/>
      <c r="O86" s="78"/>
      <c r="P86" s="78"/>
      <c r="Q86" s="78"/>
      <c r="R86" s="78"/>
      <c r="S86" s="78"/>
      <c r="T86" s="78"/>
      <c r="U86" s="78"/>
    </row>
    <row r="87" spans="1:21">
      <c r="A87" s="76"/>
      <c r="C87" s="78"/>
      <c r="D87" s="78"/>
      <c r="E87" s="78"/>
      <c r="F87" s="78"/>
      <c r="G87" s="79"/>
      <c r="H87" s="78"/>
      <c r="I87" s="78"/>
      <c r="J87" s="79"/>
      <c r="K87" s="78"/>
      <c r="L87" s="79"/>
      <c r="M87" s="78"/>
      <c r="N87" s="79"/>
      <c r="O87" s="78"/>
      <c r="P87" s="78"/>
      <c r="Q87" s="78"/>
      <c r="R87" s="78"/>
      <c r="S87" s="78"/>
      <c r="T87" s="78"/>
      <c r="U87" s="78"/>
    </row>
    <row r="88" spans="1:21">
      <c r="A88" s="76"/>
      <c r="C88" s="78"/>
      <c r="D88" s="78"/>
      <c r="E88" s="78"/>
      <c r="F88" s="78"/>
      <c r="G88" s="79"/>
      <c r="H88" s="78"/>
      <c r="I88" s="78"/>
      <c r="J88" s="79"/>
      <c r="K88" s="78"/>
      <c r="L88" s="79"/>
      <c r="M88" s="78"/>
      <c r="N88" s="79"/>
      <c r="O88" s="78"/>
      <c r="P88" s="78"/>
      <c r="Q88" s="78"/>
      <c r="R88" s="78"/>
      <c r="S88" s="78"/>
      <c r="T88" s="78"/>
      <c r="U88" s="78"/>
    </row>
    <row r="89" spans="1:21">
      <c r="A89" s="76"/>
      <c r="C89" s="78"/>
      <c r="D89" s="78"/>
      <c r="E89" s="78"/>
      <c r="F89" s="78"/>
      <c r="G89" s="79"/>
      <c r="H89" s="78"/>
      <c r="I89" s="78"/>
      <c r="J89" s="79"/>
      <c r="K89" s="78"/>
      <c r="L89" s="79"/>
      <c r="M89" s="78"/>
      <c r="N89" s="79"/>
      <c r="O89" s="78"/>
      <c r="P89" s="78"/>
      <c r="Q89" s="78"/>
      <c r="R89" s="78"/>
      <c r="S89" s="78"/>
      <c r="T89" s="78"/>
      <c r="U89" s="78"/>
    </row>
    <row r="90" spans="1:21">
      <c r="A90" s="76"/>
      <c r="C90" s="78"/>
      <c r="D90" s="78"/>
      <c r="E90" s="78"/>
      <c r="F90" s="78"/>
      <c r="G90" s="79"/>
      <c r="H90" s="78"/>
      <c r="I90" s="78"/>
      <c r="J90" s="79"/>
      <c r="K90" s="78"/>
      <c r="L90" s="79"/>
      <c r="M90" s="78"/>
      <c r="N90" s="79"/>
      <c r="O90" s="78"/>
      <c r="P90" s="78"/>
      <c r="Q90" s="78"/>
      <c r="R90" s="78"/>
      <c r="S90" s="78"/>
      <c r="T90" s="78"/>
      <c r="U90" s="78"/>
    </row>
    <row r="91" spans="1:21">
      <c r="A91" s="76"/>
      <c r="C91" s="78"/>
      <c r="D91" s="78"/>
      <c r="E91" s="78"/>
      <c r="F91" s="78"/>
      <c r="G91" s="79"/>
      <c r="H91" s="78"/>
      <c r="I91" s="78"/>
      <c r="J91" s="79"/>
      <c r="K91" s="78"/>
      <c r="L91" s="79"/>
      <c r="M91" s="78"/>
      <c r="N91" s="79"/>
      <c r="O91" s="78"/>
      <c r="P91" s="78"/>
      <c r="Q91" s="78"/>
      <c r="R91" s="78"/>
      <c r="S91" s="78"/>
      <c r="T91" s="78"/>
      <c r="U91" s="78"/>
    </row>
    <row r="92" spans="1:21">
      <c r="A92" s="80"/>
      <c r="B92" s="10"/>
      <c r="C92" s="81"/>
      <c r="D92" s="81"/>
      <c r="E92" s="81"/>
      <c r="F92" s="81"/>
      <c r="G92" s="82"/>
      <c r="H92" s="81"/>
      <c r="I92" s="81"/>
      <c r="J92" s="82"/>
      <c r="K92" s="81"/>
      <c r="L92" s="82"/>
      <c r="M92" s="81"/>
      <c r="N92" s="82"/>
      <c r="O92" s="78"/>
      <c r="P92" s="78"/>
      <c r="Q92" s="78"/>
      <c r="R92" s="78"/>
      <c r="S92" s="78"/>
      <c r="T92" s="78"/>
      <c r="U92" s="78"/>
    </row>
    <row r="93" spans="1:21">
      <c r="A93" s="26" t="s">
        <v>58</v>
      </c>
      <c r="B93" s="51"/>
      <c r="C93" s="14" t="s">
        <v>60</v>
      </c>
      <c r="D93" s="14"/>
      <c r="E93" s="85">
        <f>SUM(E73:E92)</f>
        <v>24377166</v>
      </c>
      <c r="F93" s="43"/>
      <c r="G93" s="12"/>
      <c r="H93" s="12"/>
      <c r="I93" s="12"/>
      <c r="J93" s="12"/>
      <c r="K93" s="12"/>
      <c r="L93" s="85">
        <f>SUM(L73:L92)</f>
        <v>3870987</v>
      </c>
      <c r="M93" s="85">
        <f>SUM(M73:M92)</f>
        <v>793050</v>
      </c>
      <c r="N93" s="85">
        <f>SUM(N73:N92)</f>
        <v>4664037</v>
      </c>
      <c r="O93" s="78"/>
      <c r="P93" s="78"/>
      <c r="Q93" s="78"/>
      <c r="R93" s="78"/>
      <c r="S93" s="78"/>
      <c r="T93" s="78"/>
      <c r="U93" s="78"/>
    </row>
    <row r="94" spans="1:21">
      <c r="A94" s="89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>
      <c r="A95" s="90">
        <v>3</v>
      </c>
      <c r="B95" s="78"/>
      <c r="C95" s="56" t="s">
        <v>150</v>
      </c>
      <c r="D95" s="78"/>
      <c r="E95" s="78"/>
      <c r="F95" s="78"/>
      <c r="G95" s="78"/>
      <c r="H95" s="78"/>
      <c r="I95" s="78"/>
      <c r="J95" s="78"/>
      <c r="K95" s="78"/>
      <c r="L95" s="85">
        <f>L93</f>
        <v>3870987</v>
      </c>
      <c r="M95" s="78"/>
      <c r="N95" s="78"/>
      <c r="O95" s="78"/>
      <c r="P95" s="78"/>
      <c r="Q95" s="78"/>
      <c r="R95" s="78"/>
      <c r="S95" s="78"/>
      <c r="T95" s="78"/>
      <c r="U95" s="78"/>
    </row>
    <row r="96" spans="1:2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>
      <c r="A98" s="56" t="s">
        <v>17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5.75" thickBot="1">
      <c r="A99" s="91" t="s">
        <v>18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>
      <c r="A100" s="88" t="s">
        <v>19</v>
      </c>
      <c r="B100" s="87"/>
      <c r="C100" s="118" t="s">
        <v>103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78"/>
      <c r="P100" s="78"/>
      <c r="Q100" s="78"/>
      <c r="R100" s="78"/>
      <c r="S100" s="78"/>
      <c r="T100" s="78"/>
      <c r="U100" s="78"/>
    </row>
    <row r="101" spans="1:21">
      <c r="A101" s="88" t="s">
        <v>20</v>
      </c>
      <c r="B101" s="87"/>
      <c r="C101" s="118" t="s">
        <v>104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78"/>
      <c r="P101" s="78"/>
      <c r="Q101" s="78"/>
      <c r="R101" s="78"/>
      <c r="S101" s="78"/>
      <c r="T101" s="78"/>
      <c r="U101" s="78"/>
    </row>
    <row r="102" spans="1:21" ht="34.5" customHeight="1">
      <c r="A102" s="88" t="s">
        <v>21</v>
      </c>
      <c r="B102" s="87"/>
      <c r="C102" s="119" t="s">
        <v>106</v>
      </c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78"/>
      <c r="P102" s="78"/>
      <c r="Q102" s="78"/>
      <c r="R102" s="78"/>
      <c r="S102" s="78"/>
      <c r="T102" s="78"/>
      <c r="U102" s="78"/>
    </row>
    <row r="103" spans="1:21">
      <c r="A103" s="88" t="s">
        <v>22</v>
      </c>
      <c r="B103" s="87"/>
      <c r="C103" s="121" t="s">
        <v>77</v>
      </c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78"/>
      <c r="P103" s="78"/>
      <c r="Q103" s="78"/>
      <c r="R103" s="78"/>
      <c r="S103" s="78"/>
      <c r="T103" s="78"/>
      <c r="U103" s="78"/>
    </row>
    <row r="104" spans="1:21">
      <c r="A104" s="86" t="s">
        <v>23</v>
      </c>
      <c r="B104" s="87"/>
      <c r="C104" s="116" t="s">
        <v>78</v>
      </c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78"/>
      <c r="P104" s="78"/>
      <c r="Q104" s="78"/>
      <c r="R104" s="78"/>
      <c r="S104" s="78"/>
      <c r="T104" s="78"/>
      <c r="U104" s="78"/>
    </row>
    <row r="105" spans="1:21">
      <c r="A105" s="86" t="s">
        <v>24</v>
      </c>
      <c r="B105" s="87"/>
      <c r="C105" s="115" t="s">
        <v>107</v>
      </c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78"/>
      <c r="P105" s="78"/>
      <c r="Q105" s="78"/>
      <c r="R105" s="78"/>
      <c r="S105" s="78"/>
      <c r="T105" s="78"/>
      <c r="U105" s="78"/>
    </row>
    <row r="106" spans="1:21">
      <c r="A106" s="86" t="s">
        <v>25</v>
      </c>
      <c r="B106" s="87"/>
      <c r="C106" s="117" t="s">
        <v>108</v>
      </c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78"/>
      <c r="P106" s="78"/>
      <c r="Q106" s="78"/>
      <c r="R106" s="78"/>
      <c r="S106" s="78"/>
      <c r="T106" s="78"/>
      <c r="U106" s="78"/>
    </row>
    <row r="107" spans="1:21">
      <c r="A107" s="97" t="s">
        <v>99</v>
      </c>
      <c r="B107" s="23"/>
      <c r="C107" s="117" t="s">
        <v>100</v>
      </c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78"/>
      <c r="P107" s="78"/>
      <c r="Q107" s="78"/>
      <c r="R107" s="78"/>
      <c r="S107" s="78"/>
      <c r="T107" s="78"/>
      <c r="U107" s="78"/>
    </row>
    <row r="108" spans="1:21">
      <c r="A108" s="83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15.75">
      <c r="A109" s="92"/>
      <c r="B109" s="93"/>
      <c r="C109" s="94"/>
      <c r="D109" s="50"/>
      <c r="E109" s="43"/>
      <c r="F109" s="43"/>
      <c r="G109" s="12"/>
      <c r="H109" s="56"/>
      <c r="I109" s="56"/>
      <c r="J109" s="37"/>
      <c r="K109" s="56"/>
      <c r="M109" s="12"/>
      <c r="N109" s="95"/>
      <c r="O109" s="78"/>
      <c r="P109" s="78"/>
      <c r="Q109" s="78"/>
      <c r="R109" s="78"/>
      <c r="S109" s="78"/>
      <c r="T109" s="78"/>
      <c r="U109" s="78"/>
    </row>
    <row r="110" spans="1:21">
      <c r="N110" s="3"/>
      <c r="O110" s="78"/>
      <c r="P110" s="78"/>
      <c r="Q110" s="78"/>
      <c r="R110" s="78"/>
      <c r="S110" s="78"/>
      <c r="T110" s="78"/>
      <c r="U110" s="78"/>
    </row>
    <row r="111" spans="1:21">
      <c r="N111" s="3"/>
      <c r="O111" s="78"/>
      <c r="P111" s="78"/>
      <c r="Q111" s="78"/>
      <c r="R111" s="78"/>
      <c r="S111" s="78"/>
      <c r="T111" s="78"/>
      <c r="U111" s="78"/>
    </row>
    <row r="112" spans="1:21">
      <c r="O112" s="78"/>
      <c r="P112" s="78"/>
      <c r="Q112" s="78"/>
      <c r="R112" s="78"/>
      <c r="S112" s="78"/>
      <c r="T112" s="78"/>
      <c r="U112" s="78"/>
    </row>
    <row r="113" spans="1:21">
      <c r="A113" s="25"/>
      <c r="C113" s="56"/>
      <c r="D113" s="56"/>
      <c r="E113" s="56"/>
      <c r="F113" s="56"/>
      <c r="G113" s="12"/>
      <c r="H113" s="56"/>
      <c r="I113" s="56"/>
      <c r="J113" s="56"/>
      <c r="K113" s="56"/>
      <c r="M113" s="12"/>
      <c r="N113" s="3" t="str">
        <f>N4</f>
        <v>Attachment GG - RPU</v>
      </c>
      <c r="O113" s="78"/>
      <c r="P113" s="78"/>
      <c r="Q113" s="78"/>
      <c r="R113" s="78"/>
      <c r="S113" s="78"/>
      <c r="T113" s="78"/>
      <c r="U113" s="78"/>
    </row>
    <row r="114" spans="1:21">
      <c r="A114" s="25"/>
      <c r="C114" s="14" t="str">
        <f>C5</f>
        <v>Formula Rate calculation</v>
      </c>
      <c r="D114" s="14"/>
      <c r="E114" s="56"/>
      <c r="F114" s="56"/>
      <c r="G114" s="14" t="str">
        <f>G5</f>
        <v xml:space="preserve">     Rate Formula Template</v>
      </c>
      <c r="H114" s="56"/>
      <c r="I114" s="56"/>
      <c r="J114" s="56"/>
      <c r="K114" s="56"/>
      <c r="M114" s="12"/>
      <c r="N114" s="59" t="str">
        <f>N5</f>
        <v>For  the 12 months ended 12/31/2019</v>
      </c>
      <c r="O114" s="78"/>
      <c r="P114" s="78"/>
      <c r="Q114" s="78"/>
      <c r="R114" s="78"/>
      <c r="S114" s="78"/>
      <c r="T114" s="78"/>
      <c r="U114" s="78"/>
    </row>
    <row r="115" spans="1:21">
      <c r="A115" s="25"/>
      <c r="C115" s="14"/>
      <c r="D115" s="14"/>
      <c r="E115" s="56"/>
      <c r="F115" s="56"/>
      <c r="G115" s="112" t="str">
        <f>G8</f>
        <v>Rochester Public Utilities</v>
      </c>
      <c r="H115" s="56"/>
      <c r="I115" s="56"/>
      <c r="J115" s="56"/>
      <c r="K115" s="56"/>
      <c r="L115" s="12"/>
      <c r="M115" s="12"/>
      <c r="O115" s="78"/>
      <c r="P115" s="78"/>
      <c r="Q115" s="78"/>
      <c r="R115" s="78"/>
      <c r="S115" s="78"/>
      <c r="T115" s="78"/>
      <c r="U115" s="78"/>
    </row>
    <row r="116" spans="1:21">
      <c r="A116" s="25"/>
      <c r="C116" s="56"/>
      <c r="D116" s="56"/>
      <c r="E116" s="56"/>
      <c r="F116" s="56"/>
      <c r="G116" s="14"/>
      <c r="H116" s="56"/>
      <c r="I116" s="56"/>
      <c r="J116" s="56"/>
      <c r="K116" s="56"/>
      <c r="M116" s="12"/>
      <c r="N116" s="56" t="s">
        <v>151</v>
      </c>
      <c r="O116" s="78"/>
      <c r="P116" s="78"/>
      <c r="Q116" s="78"/>
      <c r="R116" s="78"/>
      <c r="S116" s="78"/>
      <c r="T116" s="78"/>
      <c r="U116" s="78"/>
    </row>
    <row r="117" spans="1:21">
      <c r="A117" s="25"/>
      <c r="E117" s="56"/>
      <c r="F117" s="56"/>
      <c r="G117" s="12" t="str">
        <f>G6</f>
        <v xml:space="preserve"> Utilizing Attachment O Data</v>
      </c>
      <c r="H117" s="56"/>
      <c r="I117" s="56"/>
      <c r="J117" s="56"/>
      <c r="K117" s="56"/>
      <c r="L117" s="56"/>
      <c r="M117" s="12"/>
      <c r="N117" s="12"/>
      <c r="O117" s="78"/>
      <c r="P117" s="78"/>
      <c r="Q117" s="78"/>
      <c r="R117" s="78"/>
      <c r="S117" s="78"/>
      <c r="T117" s="78"/>
      <c r="U117" s="78"/>
    </row>
    <row r="118" spans="1:21">
      <c r="A118" s="2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78"/>
      <c r="P118" s="78"/>
      <c r="Q118" s="78"/>
      <c r="R118" s="78"/>
      <c r="S118" s="78"/>
      <c r="T118" s="78"/>
      <c r="U118" s="78"/>
    </row>
    <row r="119" spans="1:21" ht="15.75">
      <c r="A119" s="25"/>
      <c r="C119" s="56"/>
      <c r="D119" s="56"/>
      <c r="E119" s="15" t="s">
        <v>152</v>
      </c>
      <c r="F119" s="15"/>
      <c r="H119" s="20"/>
      <c r="I119" s="20"/>
      <c r="J119" s="20"/>
      <c r="K119" s="20"/>
      <c r="L119" s="20"/>
      <c r="M119" s="12"/>
      <c r="N119" s="12"/>
      <c r="O119" s="78"/>
      <c r="P119" s="78"/>
      <c r="Q119" s="78"/>
      <c r="R119" s="78"/>
      <c r="S119" s="78"/>
      <c r="T119" s="78"/>
      <c r="U119" s="78"/>
    </row>
    <row r="120" spans="1:21" ht="15.75">
      <c r="A120" s="25"/>
      <c r="C120" s="56"/>
      <c r="D120" s="56"/>
      <c r="E120" s="15"/>
      <c r="F120" s="15"/>
      <c r="H120" s="20"/>
      <c r="I120" s="20"/>
      <c r="J120" s="20"/>
      <c r="K120" s="20"/>
      <c r="L120" s="20"/>
      <c r="M120" s="12"/>
      <c r="N120" s="12"/>
      <c r="O120" s="78"/>
      <c r="P120" s="78"/>
      <c r="Q120" s="78"/>
      <c r="R120" s="78"/>
      <c r="S120" s="78"/>
      <c r="T120" s="78"/>
      <c r="U120" s="78"/>
    </row>
    <row r="121" spans="1:21" ht="15.75">
      <c r="A121" s="25"/>
      <c r="C121" s="60">
        <v>-1</v>
      </c>
      <c r="D121" s="60">
        <v>-2</v>
      </c>
      <c r="E121" s="60">
        <v>-3</v>
      </c>
      <c r="F121" s="60">
        <v>-4</v>
      </c>
      <c r="G121" s="60">
        <v>-5</v>
      </c>
      <c r="H121" s="60">
        <v>-6</v>
      </c>
      <c r="I121" s="60">
        <v>-7</v>
      </c>
      <c r="J121" s="60">
        <v>-8</v>
      </c>
      <c r="K121" s="60">
        <v>-9</v>
      </c>
      <c r="L121" s="60">
        <v>-10</v>
      </c>
      <c r="M121" s="60">
        <v>-11</v>
      </c>
      <c r="N121" s="60">
        <v>-12</v>
      </c>
      <c r="O121" s="78"/>
      <c r="P121" s="78"/>
      <c r="Q121" s="78"/>
      <c r="R121" s="78"/>
      <c r="S121" s="78"/>
      <c r="T121" s="78"/>
      <c r="U121" s="78"/>
    </row>
    <row r="122" spans="1:21" ht="63">
      <c r="A122" s="61" t="s">
        <v>153</v>
      </c>
      <c r="B122" s="62"/>
      <c r="C122" s="62" t="s">
        <v>44</v>
      </c>
      <c r="D122" s="63" t="s">
        <v>48</v>
      </c>
      <c r="E122" s="64" t="s">
        <v>75</v>
      </c>
      <c r="F122" s="64" t="s">
        <v>84</v>
      </c>
      <c r="G122" s="65" t="s">
        <v>50</v>
      </c>
      <c r="H122" s="64" t="s">
        <v>76</v>
      </c>
      <c r="I122" s="64" t="s">
        <v>83</v>
      </c>
      <c r="J122" s="65" t="s">
        <v>53</v>
      </c>
      <c r="K122" s="64" t="s">
        <v>36</v>
      </c>
      <c r="L122" s="66" t="s">
        <v>61</v>
      </c>
      <c r="M122" s="67" t="s">
        <v>59</v>
      </c>
      <c r="N122" s="66" t="s">
        <v>154</v>
      </c>
      <c r="O122" s="78"/>
      <c r="P122" s="78"/>
      <c r="Q122" s="78"/>
      <c r="R122" s="78"/>
      <c r="S122" s="78"/>
      <c r="T122" s="78"/>
      <c r="U122" s="78"/>
    </row>
    <row r="123" spans="1:21" ht="45">
      <c r="A123" s="68"/>
      <c r="B123" s="69"/>
      <c r="C123" s="69"/>
      <c r="D123" s="69"/>
      <c r="E123" s="70" t="s">
        <v>6</v>
      </c>
      <c r="F123" s="70" t="s">
        <v>101</v>
      </c>
      <c r="G123" s="71" t="s">
        <v>70</v>
      </c>
      <c r="H123" s="70" t="s">
        <v>7</v>
      </c>
      <c r="I123" s="70" t="s">
        <v>102</v>
      </c>
      <c r="J123" s="71" t="s">
        <v>71</v>
      </c>
      <c r="K123" s="70" t="s">
        <v>72</v>
      </c>
      <c r="L123" s="71" t="s">
        <v>73</v>
      </c>
      <c r="M123" s="72" t="s">
        <v>74</v>
      </c>
      <c r="N123" s="84" t="s">
        <v>85</v>
      </c>
      <c r="O123" s="78"/>
      <c r="P123" s="78"/>
      <c r="Q123" s="78"/>
      <c r="R123" s="78"/>
      <c r="S123" s="78"/>
      <c r="T123" s="78"/>
      <c r="U123" s="78"/>
    </row>
    <row r="124" spans="1:21">
      <c r="A124" s="73"/>
      <c r="B124" s="20"/>
      <c r="C124" s="20"/>
      <c r="D124" s="20"/>
      <c r="E124" s="20"/>
      <c r="F124" s="20"/>
      <c r="G124" s="74"/>
      <c r="H124" s="20"/>
      <c r="I124" s="20"/>
      <c r="J124" s="74"/>
      <c r="K124" s="20"/>
      <c r="L124" s="74"/>
      <c r="M124" s="12"/>
      <c r="N124" s="75"/>
      <c r="O124" s="78"/>
      <c r="P124" s="78"/>
      <c r="Q124" s="78"/>
      <c r="R124" s="78"/>
      <c r="S124" s="78"/>
      <c r="T124" s="78"/>
      <c r="U124" s="78"/>
    </row>
    <row r="125" spans="1:21">
      <c r="A125" s="76" t="s">
        <v>14</v>
      </c>
      <c r="C125" s="2" t="s">
        <v>51</v>
      </c>
      <c r="D125" s="2" t="s">
        <v>52</v>
      </c>
      <c r="E125" s="7">
        <v>0</v>
      </c>
      <c r="F125" s="38">
        <f>$L$33</f>
        <v>6.6440216526767029E-2</v>
      </c>
      <c r="G125" s="111">
        <f>ROUND(E125*F125,0)</f>
        <v>0</v>
      </c>
      <c r="H125" s="7">
        <v>0</v>
      </c>
      <c r="I125" s="38">
        <f>$L$43</f>
        <v>7.3026982906546356E-2</v>
      </c>
      <c r="J125" s="111">
        <f>ROUND(H125*I125,0)</f>
        <v>0</v>
      </c>
      <c r="K125" s="8">
        <v>0</v>
      </c>
      <c r="L125" s="77">
        <f>G125+J125+K125</f>
        <v>0</v>
      </c>
      <c r="M125" s="9">
        <v>0</v>
      </c>
      <c r="N125" s="75">
        <f>L125+M125</f>
        <v>0</v>
      </c>
      <c r="O125" s="78"/>
      <c r="P125" s="78"/>
      <c r="Q125" s="78"/>
      <c r="R125" s="78"/>
      <c r="S125" s="78"/>
      <c r="T125" s="78"/>
      <c r="U125" s="78"/>
    </row>
    <row r="126" spans="1:21">
      <c r="A126" s="76" t="s">
        <v>46</v>
      </c>
      <c r="C126" s="2" t="s">
        <v>54</v>
      </c>
      <c r="D126" s="2" t="s">
        <v>56</v>
      </c>
      <c r="E126" s="7">
        <v>0</v>
      </c>
      <c r="F126" s="38">
        <f>$L$33</f>
        <v>6.6440216526767029E-2</v>
      </c>
      <c r="G126" s="111">
        <f t="shared" ref="G126:G127" si="2">ROUND(E126*F126,0)</f>
        <v>0</v>
      </c>
      <c r="H126" s="7">
        <v>0</v>
      </c>
      <c r="I126" s="38">
        <f>$L$43</f>
        <v>7.3026982906546356E-2</v>
      </c>
      <c r="J126" s="111">
        <f t="shared" ref="J126:J127" si="3">ROUND(H126*I126,0)</f>
        <v>0</v>
      </c>
      <c r="K126" s="8">
        <v>0</v>
      </c>
      <c r="L126" s="77">
        <f>G126+J126+K126</f>
        <v>0</v>
      </c>
      <c r="M126" s="9">
        <v>0</v>
      </c>
      <c r="N126" s="75">
        <f>L126+M126</f>
        <v>0</v>
      </c>
      <c r="O126" s="78"/>
      <c r="P126" s="78"/>
      <c r="Q126" s="78"/>
      <c r="R126" s="78"/>
      <c r="S126" s="78"/>
      <c r="T126" s="78"/>
      <c r="U126" s="78"/>
    </row>
    <row r="127" spans="1:21">
      <c r="A127" s="76" t="s">
        <v>47</v>
      </c>
      <c r="C127" s="2" t="s">
        <v>55</v>
      </c>
      <c r="D127" s="2" t="s">
        <v>57</v>
      </c>
      <c r="E127" s="7">
        <v>0</v>
      </c>
      <c r="F127" s="38">
        <f>$L$33</f>
        <v>6.6440216526767029E-2</v>
      </c>
      <c r="G127" s="111">
        <f t="shared" si="2"/>
        <v>0</v>
      </c>
      <c r="H127" s="7">
        <v>0</v>
      </c>
      <c r="I127" s="38">
        <f>$L$43</f>
        <v>7.3026982906546356E-2</v>
      </c>
      <c r="J127" s="111">
        <f t="shared" si="3"/>
        <v>0</v>
      </c>
      <c r="K127" s="8">
        <v>0</v>
      </c>
      <c r="L127" s="77">
        <f>G127+J127+K127</f>
        <v>0</v>
      </c>
      <c r="M127" s="7">
        <v>0</v>
      </c>
      <c r="N127" s="75">
        <f>L127+M127</f>
        <v>0</v>
      </c>
      <c r="O127" s="78"/>
      <c r="P127" s="78"/>
      <c r="Q127" s="78"/>
      <c r="R127" s="78"/>
      <c r="S127" s="78"/>
      <c r="T127" s="78"/>
      <c r="U127" s="78"/>
    </row>
    <row r="128" spans="1:21">
      <c r="A128" s="76"/>
      <c r="G128" s="77"/>
      <c r="J128" s="77"/>
      <c r="L128" s="77"/>
      <c r="N128" s="77"/>
      <c r="O128" s="78"/>
      <c r="P128" s="78"/>
      <c r="Q128" s="78"/>
      <c r="R128" s="78"/>
      <c r="S128" s="78"/>
      <c r="T128" s="78"/>
      <c r="U128" s="78"/>
    </row>
    <row r="129" spans="1:21">
      <c r="A129" s="76"/>
      <c r="G129" s="77"/>
      <c r="J129" s="77"/>
      <c r="L129" s="77"/>
      <c r="N129" s="77"/>
      <c r="O129" s="78"/>
      <c r="P129" s="78"/>
      <c r="Q129" s="78"/>
      <c r="R129" s="78"/>
      <c r="S129" s="78"/>
      <c r="T129" s="78"/>
      <c r="U129" s="78"/>
    </row>
    <row r="130" spans="1:21">
      <c r="A130" s="76"/>
      <c r="G130" s="77"/>
      <c r="J130" s="77"/>
      <c r="L130" s="77"/>
      <c r="N130" s="77"/>
      <c r="O130" s="78"/>
      <c r="P130" s="78"/>
      <c r="Q130" s="78"/>
      <c r="R130" s="78"/>
      <c r="S130" s="78"/>
      <c r="T130" s="78"/>
      <c r="U130" s="78"/>
    </row>
    <row r="131" spans="1:21">
      <c r="A131" s="76"/>
      <c r="G131" s="77"/>
      <c r="J131" s="77"/>
      <c r="L131" s="77"/>
      <c r="N131" s="77"/>
      <c r="O131" s="78"/>
      <c r="P131" s="78"/>
      <c r="Q131" s="78"/>
      <c r="R131" s="78"/>
      <c r="S131" s="78"/>
      <c r="T131" s="78"/>
      <c r="U131" s="78"/>
    </row>
    <row r="132" spans="1:21">
      <c r="A132" s="76"/>
      <c r="G132" s="77"/>
      <c r="J132" s="77"/>
      <c r="L132" s="77"/>
      <c r="N132" s="77"/>
      <c r="O132" s="78"/>
      <c r="P132" s="78"/>
      <c r="Q132" s="78"/>
      <c r="R132" s="78"/>
      <c r="S132" s="78"/>
      <c r="T132" s="78"/>
      <c r="U132" s="78"/>
    </row>
    <row r="133" spans="1:21">
      <c r="A133" s="76"/>
      <c r="C133" s="78"/>
      <c r="D133" s="78"/>
      <c r="E133" s="78"/>
      <c r="F133" s="78"/>
      <c r="G133" s="79"/>
      <c r="H133" s="78"/>
      <c r="I133" s="78"/>
      <c r="J133" s="79"/>
      <c r="K133" s="78"/>
      <c r="L133" s="79"/>
      <c r="M133" s="78"/>
      <c r="N133" s="79"/>
      <c r="O133" s="78"/>
      <c r="P133" s="78"/>
      <c r="Q133" s="78"/>
      <c r="R133" s="78"/>
      <c r="S133" s="78"/>
      <c r="T133" s="78"/>
      <c r="U133" s="78"/>
    </row>
    <row r="134" spans="1:21">
      <c r="A134" s="76"/>
      <c r="C134" s="78"/>
      <c r="D134" s="78"/>
      <c r="E134" s="78"/>
      <c r="F134" s="78"/>
      <c r="G134" s="79"/>
      <c r="H134" s="78"/>
      <c r="I134" s="78"/>
      <c r="J134" s="79"/>
      <c r="K134" s="78"/>
      <c r="L134" s="79"/>
      <c r="M134" s="78"/>
      <c r="N134" s="79"/>
      <c r="O134" s="78"/>
      <c r="P134" s="78"/>
      <c r="Q134" s="78"/>
      <c r="R134" s="78"/>
      <c r="S134" s="78"/>
      <c r="T134" s="78"/>
      <c r="U134" s="78"/>
    </row>
    <row r="135" spans="1:21">
      <c r="A135" s="76"/>
      <c r="C135" s="78"/>
      <c r="D135" s="78"/>
      <c r="E135" s="78"/>
      <c r="F135" s="78"/>
      <c r="G135" s="79"/>
      <c r="H135" s="78"/>
      <c r="I135" s="78"/>
      <c r="J135" s="79"/>
      <c r="K135" s="78"/>
      <c r="L135" s="79"/>
      <c r="M135" s="78"/>
      <c r="N135" s="79"/>
      <c r="O135" s="78"/>
      <c r="P135" s="78"/>
      <c r="Q135" s="78"/>
      <c r="R135" s="78"/>
      <c r="S135" s="78"/>
      <c r="T135" s="78"/>
      <c r="U135" s="78"/>
    </row>
    <row r="136" spans="1:21">
      <c r="A136" s="76"/>
      <c r="C136" s="78"/>
      <c r="D136" s="78"/>
      <c r="E136" s="78"/>
      <c r="F136" s="78"/>
      <c r="G136" s="79"/>
      <c r="H136" s="78"/>
      <c r="I136" s="78"/>
      <c r="J136" s="79"/>
      <c r="K136" s="78"/>
      <c r="L136" s="79"/>
      <c r="M136" s="78"/>
      <c r="N136" s="79"/>
      <c r="O136" s="78"/>
      <c r="P136" s="78"/>
      <c r="Q136" s="78"/>
      <c r="R136" s="78"/>
      <c r="S136" s="78"/>
      <c r="T136" s="78"/>
      <c r="U136" s="78"/>
    </row>
    <row r="137" spans="1:21">
      <c r="A137" s="76"/>
      <c r="C137" s="78"/>
      <c r="D137" s="78"/>
      <c r="E137" s="78"/>
      <c r="F137" s="78"/>
      <c r="G137" s="79"/>
      <c r="H137" s="78"/>
      <c r="I137" s="78"/>
      <c r="J137" s="79"/>
      <c r="K137" s="78"/>
      <c r="L137" s="79"/>
      <c r="M137" s="78"/>
      <c r="N137" s="79"/>
      <c r="O137" s="78"/>
      <c r="P137" s="78"/>
      <c r="Q137" s="78"/>
      <c r="R137" s="78"/>
      <c r="S137" s="78"/>
      <c r="T137" s="78"/>
      <c r="U137" s="78"/>
    </row>
    <row r="138" spans="1:21">
      <c r="A138" s="76"/>
      <c r="C138" s="78"/>
      <c r="D138" s="78"/>
      <c r="E138" s="78"/>
      <c r="F138" s="78"/>
      <c r="G138" s="79"/>
      <c r="H138" s="78"/>
      <c r="I138" s="78"/>
      <c r="J138" s="79"/>
      <c r="K138" s="78"/>
      <c r="L138" s="79"/>
      <c r="M138" s="78"/>
      <c r="N138" s="79"/>
      <c r="O138" s="78"/>
      <c r="P138" s="78"/>
      <c r="Q138" s="78"/>
      <c r="R138" s="78"/>
      <c r="S138" s="78"/>
      <c r="T138" s="78"/>
      <c r="U138" s="78"/>
    </row>
    <row r="139" spans="1:21">
      <c r="A139" s="76"/>
      <c r="C139" s="78"/>
      <c r="D139" s="78"/>
      <c r="E139" s="78"/>
      <c r="F139" s="78"/>
      <c r="G139" s="79"/>
      <c r="H139" s="78"/>
      <c r="I139" s="78"/>
      <c r="J139" s="79"/>
      <c r="K139" s="78"/>
      <c r="L139" s="79"/>
      <c r="M139" s="78"/>
      <c r="N139" s="79"/>
      <c r="O139" s="78"/>
      <c r="P139" s="78"/>
      <c r="Q139" s="78"/>
      <c r="R139" s="78"/>
      <c r="S139" s="78"/>
      <c r="T139" s="78"/>
      <c r="U139" s="78"/>
    </row>
    <row r="140" spans="1:21">
      <c r="A140" s="76"/>
      <c r="C140" s="78"/>
      <c r="D140" s="78"/>
      <c r="E140" s="78"/>
      <c r="F140" s="78"/>
      <c r="G140" s="79"/>
      <c r="H140" s="78"/>
      <c r="I140" s="78"/>
      <c r="J140" s="79"/>
      <c r="K140" s="78"/>
      <c r="L140" s="79"/>
      <c r="M140" s="78"/>
      <c r="N140" s="79"/>
      <c r="O140" s="78"/>
      <c r="P140" s="78"/>
      <c r="Q140" s="78"/>
      <c r="R140" s="78"/>
      <c r="S140" s="78"/>
      <c r="T140" s="78"/>
      <c r="U140" s="78"/>
    </row>
    <row r="141" spans="1:21">
      <c r="A141" s="76"/>
      <c r="C141" s="78"/>
      <c r="D141" s="78"/>
      <c r="E141" s="78"/>
      <c r="F141" s="78"/>
      <c r="G141" s="79"/>
      <c r="H141" s="78"/>
      <c r="I141" s="78"/>
      <c r="J141" s="79"/>
      <c r="K141" s="78"/>
      <c r="L141" s="79"/>
      <c r="M141" s="78"/>
      <c r="N141" s="79"/>
      <c r="O141" s="78"/>
      <c r="P141" s="78"/>
      <c r="Q141" s="78"/>
      <c r="R141" s="78"/>
      <c r="S141" s="78"/>
      <c r="T141" s="78"/>
      <c r="U141" s="78"/>
    </row>
    <row r="142" spans="1:21">
      <c r="A142" s="76"/>
      <c r="C142" s="78"/>
      <c r="D142" s="78"/>
      <c r="E142" s="78"/>
      <c r="F142" s="78"/>
      <c r="G142" s="79"/>
      <c r="H142" s="78"/>
      <c r="I142" s="78"/>
      <c r="J142" s="79"/>
      <c r="K142" s="78"/>
      <c r="L142" s="79"/>
      <c r="M142" s="78"/>
      <c r="N142" s="79"/>
      <c r="O142" s="78"/>
      <c r="P142" s="78"/>
      <c r="Q142" s="78"/>
      <c r="R142" s="78"/>
      <c r="S142" s="78"/>
      <c r="T142" s="78"/>
      <c r="U142" s="78"/>
    </row>
    <row r="143" spans="1:21">
      <c r="A143" s="76"/>
      <c r="C143" s="78"/>
      <c r="D143" s="78"/>
      <c r="E143" s="78"/>
      <c r="F143" s="78"/>
      <c r="G143" s="79"/>
      <c r="H143" s="78"/>
      <c r="I143" s="78"/>
      <c r="J143" s="79"/>
      <c r="K143" s="78"/>
      <c r="L143" s="79"/>
      <c r="M143" s="78"/>
      <c r="N143" s="79"/>
      <c r="O143" s="78"/>
      <c r="P143" s="78"/>
      <c r="Q143" s="78"/>
      <c r="R143" s="78"/>
      <c r="S143" s="78"/>
      <c r="T143" s="78"/>
      <c r="U143" s="78"/>
    </row>
    <row r="144" spans="1:21">
      <c r="A144" s="80"/>
      <c r="B144" s="10"/>
      <c r="C144" s="81"/>
      <c r="D144" s="81"/>
      <c r="E144" s="81"/>
      <c r="F144" s="81"/>
      <c r="G144" s="82"/>
      <c r="H144" s="81"/>
      <c r="I144" s="81"/>
      <c r="J144" s="82"/>
      <c r="K144" s="81"/>
      <c r="L144" s="82"/>
      <c r="M144" s="81"/>
      <c r="N144" s="82"/>
      <c r="O144" s="78"/>
      <c r="P144" s="78"/>
      <c r="Q144" s="78"/>
      <c r="R144" s="78"/>
      <c r="S144" s="78"/>
      <c r="T144" s="78"/>
      <c r="U144" s="78"/>
    </row>
    <row r="145" spans="1:21">
      <c r="A145" s="26" t="s">
        <v>58</v>
      </c>
      <c r="B145" s="51"/>
      <c r="C145" s="14" t="s">
        <v>60</v>
      </c>
      <c r="D145" s="14"/>
      <c r="E145" s="85">
        <f>SUM(E125:E144)</f>
        <v>0</v>
      </c>
      <c r="F145" s="43"/>
      <c r="G145" s="12"/>
      <c r="H145" s="12"/>
      <c r="I145" s="12"/>
      <c r="J145" s="12"/>
      <c r="K145" s="12"/>
      <c r="L145" s="85">
        <f>SUM(L125:L144)</f>
        <v>0</v>
      </c>
      <c r="M145" s="85">
        <f>SUM(M125:M144)</f>
        <v>0</v>
      </c>
      <c r="N145" s="85">
        <f>SUM(N125:N144)</f>
        <v>0</v>
      </c>
      <c r="O145" s="78"/>
      <c r="P145" s="78"/>
      <c r="Q145" s="78"/>
      <c r="R145" s="78"/>
      <c r="S145" s="78"/>
      <c r="T145" s="78"/>
      <c r="U145" s="78"/>
    </row>
    <row r="146" spans="1:21">
      <c r="A146" s="89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</row>
    <row r="147" spans="1:2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</row>
    <row r="148" spans="1:21">
      <c r="A148" s="56" t="s">
        <v>17</v>
      </c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</row>
    <row r="149" spans="1:21" ht="15.75" thickBot="1">
      <c r="A149" s="91" t="s">
        <v>18</v>
      </c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</row>
    <row r="150" spans="1:21" ht="15" customHeight="1">
      <c r="A150" s="88" t="s">
        <v>19</v>
      </c>
      <c r="B150" s="87"/>
      <c r="C150" s="118" t="s">
        <v>155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78"/>
      <c r="P150" s="78"/>
      <c r="Q150" s="78"/>
      <c r="R150" s="78"/>
      <c r="S150" s="78"/>
      <c r="T150" s="78"/>
      <c r="U150" s="78"/>
    </row>
    <row r="151" spans="1:21" ht="15" customHeight="1">
      <c r="A151" s="88" t="s">
        <v>20</v>
      </c>
      <c r="B151" s="87"/>
      <c r="C151" s="118" t="s">
        <v>156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78"/>
      <c r="P151" s="78"/>
      <c r="Q151" s="78"/>
      <c r="R151" s="78"/>
      <c r="S151" s="78"/>
      <c r="T151" s="78"/>
      <c r="U151" s="78"/>
    </row>
    <row r="152" spans="1:21" ht="15" customHeight="1">
      <c r="A152" s="88" t="s">
        <v>21</v>
      </c>
      <c r="B152" s="87"/>
      <c r="C152" s="119" t="s">
        <v>157</v>
      </c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78"/>
      <c r="P152" s="78"/>
      <c r="Q152" s="78"/>
      <c r="R152" s="78"/>
      <c r="S152" s="78"/>
      <c r="T152" s="78"/>
      <c r="U152" s="78"/>
    </row>
    <row r="153" spans="1:21" ht="15" customHeight="1">
      <c r="A153" s="88" t="s">
        <v>22</v>
      </c>
      <c r="B153" s="87"/>
      <c r="C153" s="121" t="s">
        <v>77</v>
      </c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78"/>
      <c r="P153" s="78"/>
      <c r="Q153" s="78"/>
      <c r="R153" s="78"/>
      <c r="S153" s="78"/>
      <c r="T153" s="78"/>
      <c r="U153" s="78"/>
    </row>
    <row r="154" spans="1:21">
      <c r="A154" s="86" t="s">
        <v>23</v>
      </c>
      <c r="B154" s="87"/>
      <c r="C154" s="117" t="s">
        <v>158</v>
      </c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78"/>
      <c r="P154" s="78"/>
      <c r="Q154" s="78"/>
      <c r="R154" s="78"/>
      <c r="S154" s="78"/>
      <c r="T154" s="78"/>
      <c r="U154" s="78"/>
    </row>
    <row r="155" spans="1:21">
      <c r="A155" s="86" t="s">
        <v>24</v>
      </c>
      <c r="B155" s="87"/>
      <c r="C155" s="115" t="s">
        <v>107</v>
      </c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78"/>
      <c r="P155" s="78"/>
      <c r="Q155" s="78"/>
      <c r="R155" s="78"/>
      <c r="S155" s="78"/>
      <c r="T155" s="78"/>
      <c r="U155" s="78"/>
    </row>
    <row r="156" spans="1:21">
      <c r="A156" s="86" t="s">
        <v>25</v>
      </c>
      <c r="B156" s="87"/>
      <c r="C156" s="117" t="s">
        <v>159</v>
      </c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78"/>
      <c r="P156" s="78"/>
      <c r="Q156" s="78"/>
      <c r="R156" s="78"/>
      <c r="S156" s="78"/>
      <c r="T156" s="78"/>
      <c r="U156" s="78"/>
    </row>
    <row r="157" spans="1:21" ht="17.25" customHeight="1">
      <c r="A157" s="97" t="s">
        <v>99</v>
      </c>
      <c r="B157" s="23"/>
      <c r="C157" s="117" t="s">
        <v>160</v>
      </c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78"/>
      <c r="P157" s="78"/>
      <c r="Q157" s="78"/>
      <c r="R157" s="78"/>
      <c r="S157" s="78"/>
      <c r="T157" s="78"/>
      <c r="U157" s="78"/>
    </row>
    <row r="158" spans="1:21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</row>
    <row r="159" spans="1:21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</row>
    <row r="160" spans="1:21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</row>
    <row r="161" spans="3:21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</row>
    <row r="162" spans="3:21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</row>
    <row r="163" spans="3:21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</row>
    <row r="164" spans="3:21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</row>
    <row r="165" spans="3:21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3:21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</row>
    <row r="167" spans="3:21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</row>
    <row r="168" spans="3:21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</row>
    <row r="169" spans="3:21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</row>
    <row r="170" spans="3:21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</row>
    <row r="171" spans="3:21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</row>
    <row r="172" spans="3:21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</row>
    <row r="173" spans="3:21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</row>
    <row r="174" spans="3:21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</row>
    <row r="175" spans="3:21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</row>
    <row r="176" spans="3:21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</row>
    <row r="177" spans="3:21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</row>
    <row r="178" spans="3:21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</row>
    <row r="179" spans="3:21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</row>
    <row r="180" spans="3:21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</row>
    <row r="181" spans="3:21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</row>
    <row r="182" spans="3:21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</row>
    <row r="183" spans="3:21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</row>
    <row r="184" spans="3:21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</row>
    <row r="185" spans="3:21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</row>
    <row r="186" spans="3:21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</row>
    <row r="187" spans="3:21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</row>
    <row r="188" spans="3:21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</row>
    <row r="189" spans="3:21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</row>
    <row r="190" spans="3:21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</row>
    <row r="191" spans="3:21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</row>
    <row r="192" spans="3:21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</row>
    <row r="193" spans="3:21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</row>
    <row r="194" spans="3:21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</row>
    <row r="195" spans="3:21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</row>
    <row r="196" spans="3:21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</row>
    <row r="197" spans="3:21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</row>
    <row r="198" spans="3:21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</row>
    <row r="199" spans="3:21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</row>
    <row r="200" spans="3:21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</row>
    <row r="201" spans="3:21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</row>
    <row r="202" spans="3:21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</row>
    <row r="203" spans="3:21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</row>
    <row r="204" spans="3:21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</row>
    <row r="205" spans="3:21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</row>
    <row r="206" spans="3:21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</row>
    <row r="207" spans="3:21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</row>
    <row r="208" spans="3:21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</row>
    <row r="209" spans="3:21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</row>
    <row r="210" spans="3:21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</row>
    <row r="211" spans="3:21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</row>
    <row r="212" spans="3:21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</row>
    <row r="213" spans="3:21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</row>
    <row r="214" spans="3:21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</row>
    <row r="215" spans="3:21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</row>
    <row r="216" spans="3:21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</row>
    <row r="217" spans="3:21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</row>
    <row r="218" spans="3:21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</row>
    <row r="219" spans="3:21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</row>
    <row r="220" spans="3:21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</row>
    <row r="221" spans="3:21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</row>
    <row r="222" spans="3:21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</row>
    <row r="223" spans="3:21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</row>
    <row r="224" spans="3:21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</row>
    <row r="225" spans="3:21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</row>
    <row r="226" spans="3:21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</row>
    <row r="227" spans="3:21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</row>
    <row r="228" spans="3:21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</row>
    <row r="229" spans="3:21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</row>
    <row r="230" spans="3:21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</row>
    <row r="231" spans="3:21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</row>
    <row r="232" spans="3:21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</row>
    <row r="233" spans="3:21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</row>
    <row r="234" spans="3:21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</row>
    <row r="235" spans="3:21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</row>
    <row r="236" spans="3:21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</row>
    <row r="237" spans="3:21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</row>
    <row r="238" spans="3:21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</row>
    <row r="239" spans="3:21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</row>
    <row r="240" spans="3:21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</row>
    <row r="241" spans="3:21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</row>
    <row r="242" spans="3:21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</row>
    <row r="243" spans="3:21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</row>
    <row r="244" spans="3:21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</row>
    <row r="245" spans="3:21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</row>
    <row r="246" spans="3:21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</row>
    <row r="247" spans="3:21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</row>
    <row r="248" spans="3:21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</row>
    <row r="249" spans="3:21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</row>
    <row r="250" spans="3:21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</row>
    <row r="251" spans="3:21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</row>
    <row r="252" spans="3:21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</row>
    <row r="253" spans="3:21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</row>
    <row r="254" spans="3:21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</row>
    <row r="255" spans="3:21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</row>
    <row r="256" spans="3:21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</row>
    <row r="257" spans="3:21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</row>
    <row r="258" spans="3:21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</row>
    <row r="259" spans="3:21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</row>
    <row r="260" spans="3:21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</row>
    <row r="261" spans="3:21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</row>
    <row r="262" spans="3:21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</row>
    <row r="263" spans="3:21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</row>
    <row r="264" spans="3:21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</row>
    <row r="265" spans="3:21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</row>
    <row r="266" spans="3:21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</row>
    <row r="267" spans="3:21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</row>
    <row r="268" spans="3:21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</row>
    <row r="269" spans="3:21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</row>
    <row r="270" spans="3:21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</row>
    <row r="271" spans="3:21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</row>
    <row r="272" spans="3:21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</row>
    <row r="273" spans="3:21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</row>
    <row r="274" spans="3:21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</row>
    <row r="275" spans="3:21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</row>
    <row r="276" spans="3:21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</row>
    <row r="277" spans="3:21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</row>
    <row r="278" spans="3:21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</row>
    <row r="279" spans="3:21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</row>
    <row r="280" spans="3:21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</row>
    <row r="281" spans="3:21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</row>
    <row r="282" spans="3:21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</row>
    <row r="283" spans="3:21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</row>
    <row r="284" spans="3:21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</row>
    <row r="285" spans="3:21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</row>
    <row r="286" spans="3:21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</row>
    <row r="287" spans="3:21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</row>
    <row r="288" spans="3:21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</row>
    <row r="289" spans="3:21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</row>
    <row r="290" spans="3:21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</row>
    <row r="291" spans="3:21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</row>
    <row r="292" spans="3:21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</row>
    <row r="293" spans="3:21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</row>
    <row r="294" spans="3:21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</row>
    <row r="295" spans="3:21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</row>
    <row r="296" spans="3:21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</row>
    <row r="297" spans="3:21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</row>
    <row r="298" spans="3:21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</row>
    <row r="299" spans="3:21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</row>
    <row r="300" spans="3:21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</row>
    <row r="301" spans="3:21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</row>
    <row r="302" spans="3:21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</row>
    <row r="303" spans="3:21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</row>
    <row r="304" spans="3:21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</row>
  </sheetData>
  <mergeCells count="16">
    <mergeCell ref="C107:N107"/>
    <mergeCell ref="C106:N106"/>
    <mergeCell ref="C102:N102"/>
    <mergeCell ref="C103:N103"/>
    <mergeCell ref="C100:N100"/>
    <mergeCell ref="C101:N101"/>
    <mergeCell ref="C104:N104"/>
    <mergeCell ref="C105:N105"/>
    <mergeCell ref="C155:N155"/>
    <mergeCell ref="C156:N156"/>
    <mergeCell ref="C157:N157"/>
    <mergeCell ref="C150:N150"/>
    <mergeCell ref="C151:N151"/>
    <mergeCell ref="C152:N152"/>
    <mergeCell ref="C153:N153"/>
    <mergeCell ref="C154:N154"/>
  </mergeCells>
  <phoneticPr fontId="0" type="noConversion"/>
  <printOptions horizontalCentered="1"/>
  <pageMargins left="0.32" right="0.3" top="0.77" bottom="0.75" header="0.5" footer="0.5"/>
  <pageSetup scale="54" fitToHeight="0" orientation="landscape" horizontalDpi="300" verticalDpi="300" r:id="rId1"/>
  <headerFooter alignWithMargins="0">
    <oddFooter>&amp;RV33
EFF 04.18.18</oddFooter>
  </headerFooter>
  <rowBreaks count="1" manualBreakCount="1"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zoomScale="80" zoomScaleNormal="80" workbookViewId="0">
      <selection activeCell="A13" sqref="A13"/>
    </sheetView>
  </sheetViews>
  <sheetFormatPr defaultRowHeight="15"/>
  <cols>
    <col min="1" max="1" width="36.33203125" customWidth="1"/>
    <col min="2" max="2" width="18.44140625" customWidth="1"/>
    <col min="3" max="3" width="1" customWidth="1"/>
    <col min="4" max="4" width="22.33203125" bestFit="1" customWidth="1"/>
    <col min="5" max="5" width="0.6640625" customWidth="1"/>
    <col min="6" max="6" width="23.5546875" bestFit="1" customWidth="1"/>
    <col min="7" max="7" width="0.88671875" customWidth="1"/>
    <col min="8" max="8" width="41.5546875" bestFit="1" customWidth="1"/>
    <col min="9" max="9" width="0.88671875" customWidth="1"/>
    <col min="10" max="10" width="23.44140625" bestFit="1" customWidth="1"/>
    <col min="11" max="11" width="1" customWidth="1"/>
    <col min="12" max="12" width="41.33203125" bestFit="1" customWidth="1"/>
  </cols>
  <sheetData>
    <row r="2" spans="1:14">
      <c r="A2" s="123" t="s">
        <v>109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1:14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20.25">
      <c r="A4" s="126" t="s">
        <v>121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20.25">
      <c r="A5" s="101"/>
      <c r="B5" s="101"/>
      <c r="C5" s="101"/>
      <c r="D5" s="102"/>
      <c r="E5" s="101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8">
      <c r="A6" s="104"/>
      <c r="B6" s="105" t="s">
        <v>122</v>
      </c>
      <c r="C6" s="105"/>
      <c r="D6" s="105" t="s">
        <v>110</v>
      </c>
      <c r="E6" s="105"/>
      <c r="F6" s="105" t="s">
        <v>111</v>
      </c>
      <c r="G6" s="105"/>
      <c r="H6" s="105" t="s">
        <v>112</v>
      </c>
      <c r="I6" s="105"/>
      <c r="J6" s="105" t="s">
        <v>113</v>
      </c>
      <c r="K6" s="105"/>
      <c r="L6" s="105" t="s">
        <v>114</v>
      </c>
      <c r="M6" s="106"/>
      <c r="N6" s="103"/>
    </row>
    <row r="7" spans="1:14">
      <c r="A7" s="107" t="s">
        <v>115</v>
      </c>
      <c r="B7" s="107" t="s">
        <v>123</v>
      </c>
      <c r="C7" s="107"/>
      <c r="D7" s="107" t="s">
        <v>130</v>
      </c>
      <c r="E7" s="107"/>
      <c r="F7" s="107" t="s">
        <v>130</v>
      </c>
      <c r="G7" s="107"/>
      <c r="H7" s="107" t="s">
        <v>137</v>
      </c>
      <c r="I7" s="107"/>
      <c r="J7" s="107" t="s">
        <v>130</v>
      </c>
      <c r="K7" s="107"/>
      <c r="L7" s="107" t="s">
        <v>137</v>
      </c>
      <c r="M7" s="108"/>
      <c r="N7" s="103"/>
    </row>
    <row r="8" spans="1:14">
      <c r="A8" s="107" t="s">
        <v>116</v>
      </c>
      <c r="B8" s="107" t="s">
        <v>124</v>
      </c>
      <c r="C8" s="107"/>
      <c r="D8" s="107" t="s">
        <v>131</v>
      </c>
      <c r="E8" s="107"/>
      <c r="F8" s="107" t="s">
        <v>131</v>
      </c>
      <c r="G8" s="107"/>
      <c r="H8" s="107" t="s">
        <v>137</v>
      </c>
      <c r="I8" s="107"/>
      <c r="J8" s="107" t="s">
        <v>131</v>
      </c>
      <c r="K8" s="107"/>
      <c r="L8" s="107" t="s">
        <v>137</v>
      </c>
      <c r="M8" s="108"/>
      <c r="N8" s="103"/>
    </row>
    <row r="9" spans="1:14">
      <c r="A9" s="107" t="s">
        <v>117</v>
      </c>
      <c r="B9" s="107" t="s">
        <v>125</v>
      </c>
      <c r="C9" s="107"/>
      <c r="D9" s="107" t="s">
        <v>132</v>
      </c>
      <c r="E9" s="107"/>
      <c r="F9" s="107" t="s">
        <v>132</v>
      </c>
      <c r="G9" s="107"/>
      <c r="H9" s="107" t="s">
        <v>138</v>
      </c>
      <c r="I9" s="107"/>
      <c r="J9" s="107" t="s">
        <v>132</v>
      </c>
      <c r="K9" s="107"/>
      <c r="L9" s="107" t="s">
        <v>138</v>
      </c>
      <c r="M9" s="108"/>
      <c r="N9" s="103"/>
    </row>
    <row r="10" spans="1:14">
      <c r="A10" s="109" t="s">
        <v>118</v>
      </c>
      <c r="B10" s="107" t="s">
        <v>126</v>
      </c>
      <c r="C10" s="107"/>
      <c r="D10" s="107" t="s">
        <v>133</v>
      </c>
      <c r="E10" s="107"/>
      <c r="F10" s="107" t="s">
        <v>133</v>
      </c>
      <c r="G10" s="107"/>
      <c r="H10" s="107" t="s">
        <v>119</v>
      </c>
      <c r="I10" s="107"/>
      <c r="J10" s="107" t="s">
        <v>141</v>
      </c>
      <c r="K10" s="107"/>
      <c r="L10" s="107" t="s">
        <v>119</v>
      </c>
      <c r="M10" s="108"/>
      <c r="N10" s="103"/>
    </row>
    <row r="11" spans="1:14">
      <c r="A11" s="107" t="s">
        <v>120</v>
      </c>
      <c r="B11" s="107" t="s">
        <v>127</v>
      </c>
      <c r="C11" s="107"/>
      <c r="D11" s="107" t="s">
        <v>134</v>
      </c>
      <c r="E11" s="107"/>
      <c r="F11" s="107" t="s">
        <v>134</v>
      </c>
      <c r="G11" s="107"/>
      <c r="H11" s="107" t="s">
        <v>139</v>
      </c>
      <c r="I11" s="107"/>
      <c r="J11" s="107" t="s">
        <v>134</v>
      </c>
      <c r="K11" s="107"/>
      <c r="L11" s="107" t="s">
        <v>142</v>
      </c>
      <c r="M11" s="108"/>
      <c r="N11" s="103"/>
    </row>
    <row r="12" spans="1:14">
      <c r="A12" s="107" t="s">
        <v>15</v>
      </c>
      <c r="B12" s="107" t="s">
        <v>128</v>
      </c>
      <c r="C12" s="107"/>
      <c r="D12" s="107" t="s">
        <v>135</v>
      </c>
      <c r="E12" s="107"/>
      <c r="F12" s="107" t="s">
        <v>135</v>
      </c>
      <c r="G12" s="107"/>
      <c r="H12" s="107" t="s">
        <v>119</v>
      </c>
      <c r="I12" s="107"/>
      <c r="J12" s="107" t="s">
        <v>135</v>
      </c>
      <c r="K12" s="107"/>
      <c r="L12" s="107" t="s">
        <v>119</v>
      </c>
      <c r="M12" s="108"/>
      <c r="N12" s="103"/>
    </row>
    <row r="13" spans="1:14">
      <c r="A13" s="107" t="s">
        <v>41</v>
      </c>
      <c r="B13" s="107" t="s">
        <v>129</v>
      </c>
      <c r="C13" s="107"/>
      <c r="D13" s="107" t="s">
        <v>136</v>
      </c>
      <c r="E13" s="107"/>
      <c r="F13" s="107" t="s">
        <v>136</v>
      </c>
      <c r="G13" s="107"/>
      <c r="H13" s="107" t="s">
        <v>140</v>
      </c>
      <c r="I13" s="107"/>
      <c r="J13" s="107" t="s">
        <v>136</v>
      </c>
      <c r="K13" s="107"/>
      <c r="L13" s="107" t="s">
        <v>143</v>
      </c>
      <c r="M13" s="108"/>
      <c r="N13" s="103"/>
    </row>
    <row r="14" spans="1:14" ht="18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4"/>
      <c r="N14" s="104"/>
    </row>
    <row r="15" spans="1:14" ht="18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67.5" customHeight="1">
      <c r="A16" s="127" t="s">
        <v>144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9"/>
      <c r="M16" s="104"/>
      <c r="N16" s="104"/>
    </row>
    <row r="18" spans="1:12">
      <c r="A18" s="122" t="s">
        <v>145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1:12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</row>
    <row r="20" spans="1:12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2" spans="1:12" ht="15" customHeight="1">
      <c r="A22" s="122" t="s">
        <v>146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>
      <c r="A24" s="122" t="s">
        <v>147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</sheetData>
  <mergeCells count="6">
    <mergeCell ref="A24:L24"/>
    <mergeCell ref="A2:N2"/>
    <mergeCell ref="A4:N4"/>
    <mergeCell ref="A16:L16"/>
    <mergeCell ref="A18:L20"/>
    <mergeCell ref="A22:L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 GG</vt:lpstr>
      <vt:lpstr>Cross Ref to Att O</vt:lpstr>
      <vt:lpstr>'Attach GG'!Print_Area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Tina Livingston</cp:lastModifiedBy>
  <cp:lastPrinted>2018-08-31T17:37:57Z</cp:lastPrinted>
  <dcterms:created xsi:type="dcterms:W3CDTF">2009-07-01T14:12:33Z</dcterms:created>
  <dcterms:modified xsi:type="dcterms:W3CDTF">2018-09-13T15:11:48Z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2019_RPU_YE123119_AttGG_Proj Revised.xlsx</vt:lpwstr>
  </property>
</Properties>
</file>