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35" yWindow="-225" windowWidth="19230" windowHeight="6285" tabRatio="919"/>
  </bookViews>
  <sheets>
    <sheet name="OTP Attach GG" sheetId="25"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GG'!$A$1:$N$106</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G20" i="25" l="1"/>
  <c r="G19" i="25"/>
  <c r="N58" i="25" l="1"/>
  <c r="G28" i="25" l="1"/>
  <c r="L28" i="25" s="1"/>
  <c r="N6" i="25"/>
  <c r="N59" i="25" s="1"/>
  <c r="C59" i="25"/>
  <c r="G59" i="25"/>
  <c r="G60" i="25"/>
  <c r="G62" i="25"/>
  <c r="M90" i="25"/>
  <c r="G32" i="25"/>
  <c r="L32" i="25" s="1"/>
  <c r="G24" i="25"/>
  <c r="L24" i="25" s="1"/>
  <c r="G42" i="25"/>
  <c r="L42" i="25" s="1"/>
  <c r="G38" i="25"/>
  <c r="L38" i="25" s="1"/>
  <c r="L34" i="25" l="1"/>
  <c r="L44" i="25"/>
  <c r="I71" i="25" l="1"/>
  <c r="J71" i="25" s="1"/>
  <c r="I73" i="25"/>
  <c r="J73" i="25" s="1"/>
  <c r="I75" i="25"/>
  <c r="J75" i="25" s="1"/>
  <c r="I74" i="25"/>
  <c r="J74" i="25" s="1"/>
  <c r="F75" i="25"/>
  <c r="G75" i="25" s="1"/>
  <c r="F73" i="25"/>
  <c r="G73" i="25" s="1"/>
  <c r="L73" i="25" s="1"/>
  <c r="N73" i="25" s="1"/>
  <c r="F74" i="25"/>
  <c r="G74" i="25" s="1"/>
  <c r="I70" i="25"/>
  <c r="J70" i="25" s="1"/>
  <c r="I72" i="25"/>
  <c r="J72" i="25" s="1"/>
  <c r="F70" i="25"/>
  <c r="G70" i="25" s="1"/>
  <c r="F71" i="25"/>
  <c r="G71" i="25" s="1"/>
  <c r="F72" i="25"/>
  <c r="G72" i="25" s="1"/>
  <c r="L75" i="25" l="1"/>
  <c r="N75" i="25" s="1"/>
  <c r="L71" i="25"/>
  <c r="N71" i="25" s="1"/>
  <c r="L74" i="25"/>
  <c r="N74" i="25" s="1"/>
  <c r="L72" i="25"/>
  <c r="N72" i="25" s="1"/>
  <c r="L70" i="25"/>
  <c r="L90" i="25" l="1"/>
  <c r="L92" i="25" s="1"/>
  <c r="N70" i="25"/>
  <c r="N90" i="25" s="1"/>
</calcChain>
</file>

<file path=xl/sharedStrings.xml><?xml version="1.0" encoding="utf-8"?>
<sst xmlns="http://schemas.openxmlformats.org/spreadsheetml/2006/main" count="122" uniqueCount="118">
  <si>
    <t>Otter Tail Power Company</t>
  </si>
  <si>
    <t>Line</t>
  </si>
  <si>
    <t>No.</t>
  </si>
  <si>
    <t>Transmission</t>
  </si>
  <si>
    <t>Line No.</t>
  </si>
  <si>
    <t xml:space="preserve"> </t>
  </si>
  <si>
    <t>(1)</t>
  </si>
  <si>
    <t>(2)</t>
  </si>
  <si>
    <t>(3)</t>
  </si>
  <si>
    <t>Allocator</t>
  </si>
  <si>
    <t>(Note C)</t>
  </si>
  <si>
    <t>(Note D)</t>
  </si>
  <si>
    <t>(Note E)</t>
  </si>
  <si>
    <t>(4)</t>
  </si>
  <si>
    <t>Page, Line, Col.</t>
  </si>
  <si>
    <t xml:space="preserve">     Rate Formula Template</t>
  </si>
  <si>
    <t>1a</t>
  </si>
  <si>
    <t>Total Income Taxes</t>
  </si>
  <si>
    <t xml:space="preserve">RETURN </t>
  </si>
  <si>
    <t>Note</t>
  </si>
  <si>
    <t>Letter</t>
  </si>
  <si>
    <t>A</t>
  </si>
  <si>
    <t>B</t>
  </si>
  <si>
    <t>C</t>
  </si>
  <si>
    <t>D</t>
  </si>
  <si>
    <t>E</t>
  </si>
  <si>
    <t>F</t>
  </si>
  <si>
    <t>G</t>
  </si>
  <si>
    <t>Formula Rate calculation</t>
  </si>
  <si>
    <t xml:space="preserve"> Utilizing Attachment O Data</t>
  </si>
  <si>
    <t>Page 1 of 2</t>
  </si>
  <si>
    <t>Gross Transmission Plant - Total</t>
  </si>
  <si>
    <t>Attach O, p 2, line 2 col 5 (Note A)</t>
  </si>
  <si>
    <t>Net Transmission Plant - Total</t>
  </si>
  <si>
    <t>O&amp;M EXPENSE</t>
  </si>
  <si>
    <t>Total O&amp;M Allocated to Transmission</t>
  </si>
  <si>
    <t>Attach O, p 3, line 8 col 5</t>
  </si>
  <si>
    <t>Annual Allocation Factor for O&amp;M</t>
  </si>
  <si>
    <t>(line 3 divided by line 1 col 3)</t>
  </si>
  <si>
    <t>TAXES OTHER THAN INCOME TAXES</t>
  </si>
  <si>
    <t>5</t>
  </si>
  <si>
    <t>Total Other Taxes</t>
  </si>
  <si>
    <t>Attach O, p 3, line 20 col 5</t>
  </si>
  <si>
    <t>6</t>
  </si>
  <si>
    <t>Annual Allocation Factor for Other Taxes</t>
  </si>
  <si>
    <t>(line 5 divided by line 1 col 3)</t>
  </si>
  <si>
    <t>7</t>
  </si>
  <si>
    <t>Annual Allocation Factor for Expense</t>
  </si>
  <si>
    <t>INCOME TAXES</t>
  </si>
  <si>
    <t>8</t>
  </si>
  <si>
    <t>Attach O, p 3, line 27 col 5</t>
  </si>
  <si>
    <t>9</t>
  </si>
  <si>
    <t>Annual Allocation Factor for Income Taxes</t>
  </si>
  <si>
    <t>10</t>
  </si>
  <si>
    <t>Return on Rate Base</t>
  </si>
  <si>
    <t>Attach O, p 3, line 28 col 5</t>
  </si>
  <si>
    <t>11</t>
  </si>
  <si>
    <t>Annual Allocation Factor for Return on Rate Base</t>
  </si>
  <si>
    <t>(line 10 divided by line 2 col 3)</t>
  </si>
  <si>
    <t>12</t>
  </si>
  <si>
    <t>Annual Allocation Factor for Return</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</si>
  <si>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</si>
  <si>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</si>
  <si>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</si>
  <si>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</si>
  <si>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</si>
  <si>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</si>
  <si>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</si>
  <si>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</si>
  <si>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</si>
  <si>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</si>
  <si>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</si>
  <si>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</si>
  <si>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</si>
  <si>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</si>
  <si>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(Sum Col. 5, 8 &amp; 9)</t>
  </si>
  <si>
    <t>(Note F)</t>
  </si>
  <si>
    <t>Sum Col. 10 &amp; 11
(Note G)</t>
  </si>
  <si>
    <t>1b</t>
  </si>
  <si>
    <t>1c</t>
  </si>
  <si>
    <t>2</t>
  </si>
  <si>
    <t>Annual Totals</t>
  </si>
  <si>
    <t>Rev. Req. Adj For Attachment O</t>
  </si>
  <si>
    <t>True-Up Adjustment is included pursuant to a FERC approved methodology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</si>
  <si>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</si>
  <si>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</si>
  <si>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GENERAL AND COMMON (G&amp;C) DEPRECIATION EXPENSE</t>
  </si>
  <si>
    <t>Total G&amp;C Depreciation Expense</t>
  </si>
  <si>
    <t>Attach O, p 3, lines 10 &amp; 11, col 5 (Note H)</t>
  </si>
  <si>
    <t>Annual Allocation Factor for G&amp;C Depreciation Expense</t>
  </si>
  <si>
    <t>H</t>
  </si>
  <si>
    <t>The Total General and Common Depreciation Expense excludes any depreciation expense directly associated with a project and thereby included in page 2 column 9.</t>
  </si>
  <si>
    <t>13</t>
  </si>
  <si>
    <t>14</t>
  </si>
  <si>
    <t>Sum of line 11 and 13</t>
  </si>
  <si>
    <t>(line 12 divided by line 2 col 3)</t>
  </si>
  <si>
    <t>Sum of line 4, 6 and 8</t>
  </si>
  <si>
    <t>(Page 1 line 9)</t>
  </si>
  <si>
    <t>(Page 1 line 14)</t>
  </si>
  <si>
    <t>Attach O, p 2, line 14 and 23b col 5 (Note B)</t>
  </si>
  <si>
    <t>(line 7 divided by line 1 col 3)</t>
  </si>
  <si>
    <t>To be completed in conjunction with Attachment O - OTP.</t>
  </si>
  <si>
    <t>Attachment O - OTP</t>
  </si>
  <si>
    <t>Attachment GG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</si>
  <si>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</si>
  <si>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</si>
  <si>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Depreciation Expense is the actual value booked for the project and included in the Depreciation Expense in Attachment O-OTP page 3 line 12.</t>
  </si>
  <si>
    <t>The Network Upgrade Charge is the value to be used in Schedules 26, 37 and 38.</t>
  </si>
  <si>
    <t>Bemidji CapX 2020 Project</t>
  </si>
  <si>
    <t>Fargo CapX 2020 Project</t>
  </si>
  <si>
    <t>Rugby Project - G380</t>
  </si>
  <si>
    <t>1d</t>
  </si>
  <si>
    <t>Cass Lake - Nary - Helga - Bemidji Project</t>
  </si>
  <si>
    <t>1e</t>
  </si>
  <si>
    <t xml:space="preserve">Casselton-Buffalo 115kv </t>
  </si>
  <si>
    <t>1f</t>
  </si>
  <si>
    <t>G645 Spiritwood Project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</si>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</sst>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11">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409]mmmm\ d\,\ yyyy;@"/>
    <numFmt numFmtId="165" formatCode="#,##0;\-#,##0;&quot;-&quot;"/>
    <numFmt numFmtId="166" formatCode="#,##0.00&quot;£&quot;_);\(#,##0.00&quot;£&quot;\)"/>
    <numFmt numFmtId="167" formatCode="mm/dd/yy"/>
    <numFmt numFmtId="168" formatCode="0.000%"/>
    <numFmt numFmtId="169" formatCode="#,##0.00000"/>
    <numFmt numFmtId="170" formatCode="&quot;$&quot;#,##0"/>
    <numFmt numFmtId="171" formatCode="&quot;$&quot;#,##0.00"/>
    <numFmt numFmtId="172" formatCode="_(&quot;$&quot;* #,##0_);_(&quot;$&quot;* \(#,##0\);_(&quot;$&quot;* &quot;-&quot;??_);_(@_)"/>
    <numFmt numFmtId="173" formatCode="0_);\(0\)"/>
    <numFmt numFmtId="174" formatCode="_(* #,##0.0\¢_m;[Red]_(* \-#,##0.0\¢_m;[Green]_(* 0.0\¢_m;_(@_)_%"/>
    <numFmt numFmtId="175" formatCode="_(* #,##0.00\¢_m;[Red]_(* \-#,##0.00\¢_m;[Green]_(* 0.00\¢_m;_(@_)_%"/>
    <numFmt numFmtId="176" formatCode="_(* #,##0.000\¢_m;[Red]_(* \-#,##0.000\¢_m;[Green]_(* 0.000\¢_m;_(@_)_%"/>
    <numFmt numFmtId="177" formatCode="_(_(\£* #,##0_)_%;[Red]_(\(\£* #,##0\)_%;[Green]_(_(\£* #,##0_)_%;_(@_)_%"/>
    <numFmt numFmtId="178" formatCode="_(_(\£* #,##0.0_)_%;[Red]_(\(\£* #,##0.0\)_%;[Green]_(_(\£* #,##0.0_)_%;_(@_)_%"/>
    <numFmt numFmtId="179" formatCode="_(_(\£* #,##0.00_)_%;[Red]_(\(\£* #,##0.00\)_%;[Green]_(_(\£* #,##0.00_)_%;_(@_)_%"/>
    <numFmt numFmtId="180" formatCode="0.0%_);\(0.0%\)"/>
    <numFmt numFmtId="181" formatCode="\•\ \ @"/>
    <numFmt numFmtId="182" formatCode="_(_(\•_ #0_)_%;[Red]_(_(\•_ \-#0\)_%;[Green]_(_(\•_ #0_)_%;_(_(\•_ @_)_%"/>
    <numFmt numFmtId="183" formatCode="_(_(_•_ \•_ #0_)_%;[Red]_(_(_•_ \•_ \-#0\)_%;[Green]_(_(_•_ \•_ #0_)_%;_(_(_•_ \•_ @_)_%"/>
    <numFmt numFmtId="184" formatCode="_(_(_•_ _•_ \•_ #0_)_%;[Red]_(_(_•_ _•_ \•_ \-#0\)_%;[Green]_(_(_•_ _•_ \•_ #0_)_%;_(_(_•_ \•_ @_)_%"/>
    <numFmt numFmtId="185" formatCode="#,##0,_);\(#,##0,\)"/>
    <numFmt numFmtId="186" formatCode="#,##0.0_);\(#,##0.0\)"/>
    <numFmt numFmtId="187" formatCode="0.0,_);\(0.0,\)"/>
    <numFmt numFmtId="188" formatCode="0.00,_);\(0.00,\)"/>
    <numFmt numFmtId="189" formatCode="#,##0.000_);\(#,##0.000\)"/>
    <numFmt numFmtId="190" formatCode="_(_(_$* #,##0.0_)_%;[Red]_(\(_$* #,##0.0\)_%;[Green]_(_(_$* #,##0.0_)_%;_(@_)_%"/>
    <numFmt numFmtId="191" formatCode="_(_(_$* #,##0.00_)_%;[Red]_(\(_$* #,##0.00\)_%;[Green]_(_(_$* #,##0.00_)_%;_(@_)_%"/>
    <numFmt numFmtId="192" formatCode="_(_(_$* #,##0.000_)_%;[Red]_(\(_$* #,##0.000\)_%;[Green]_(_(_$* #,##0.000_)_%;_(@_)_%"/>
    <numFmt numFmtId="193" formatCode="_._.* #,##0.0_)_%;_._.* \(#,##0.0\)_%;_._.* \ ?_)_%"/>
    <numFmt numFmtId="194" formatCode="_._.* #,##0.00_)_%;_._.* \(#,##0.00\)_%;_._.* \ ?_)_%"/>
    <numFmt numFmtId="195" formatCode="_._.* #,##0.000_)_%;_._.* \(#,##0.000\)_%;_._.* \ ?_)_%"/>
    <numFmt numFmtId="196" formatCode="_._.* #,##0.0000_)_%;_._.* \(#,##0.0000\)_%;_._.* \ ?_)_%"/>
    <numFmt numFmtId="197" formatCode="_(_(&quot;$&quot;* #,##0.0_)_%;[Red]_(\(&quot;$&quot;* #,##0.0\)_%;[Green]_(_(&quot;$&quot;* #,##0.0_)_%;_(@_)_%"/>
    <numFmt numFmtId="198" formatCode="_(_(&quot;$&quot;* #,##0.00_)_%;[Red]_(\(&quot;$&quot;* #,##0.00\)_%;[Green]_(_(&quot;$&quot;* #,##0.00_)_%;_(@_)_%"/>
    <numFmt numFmtId="199" formatCode="_(_(&quot;$&quot;* #,##0.000_)_%;[Red]_(\(&quot;$&quot;* #,##0.000\)_%;[Green]_(_(&quot;$&quot;* #,##0.000_)_%;_(@_)_%"/>
    <numFmt numFmtId="200" formatCode="_._.&quot;$&quot;* #,##0.0_)_%;_._.&quot;$&quot;* \(#,##0.0\)_%;_._.&quot;$&quot;* \ ?_)_%"/>
    <numFmt numFmtId="201" formatCode="_._.&quot;$&quot;* #,##0.00_)_%;_._.&quot;$&quot;* \(#,##0.00\)_%;_._.&quot;$&quot;* \ ?_)_%"/>
    <numFmt numFmtId="202" formatCode="_._.&quot;$&quot;* #,##0.000_)_%;_._.&quot;$&quot;* \(#,##0.000\)_%;_._.&quot;$&quot;* \ ?_)_%"/>
    <numFmt numFmtId="203" formatCode="_._.&quot;$&quot;* #,##0.0000_)_%;_._.&quot;$&quot;* \(#,##0.0000\)_%;_._.&quot;$&quot;* \ ?_)_%"/>
    <numFmt numFmtId="204" formatCode="&quot;$&quot;#,##0,_);\(&quot;$&quot;#,##0,\)"/>
    <numFmt numFmtId="205" formatCode="&quot;$&quot;#,##0.0_);\(&quot;$&quot;#,##0.0\)"/>
    <numFmt numFmtId="206" formatCode="&quot;$&quot;0.0,_);\(&quot;$&quot;0.0,\)"/>
    <numFmt numFmtId="207" formatCode="&quot;$&quot;0.00,_);\(&quot;$&quot;0.00,\)"/>
    <numFmt numFmtId="208" formatCode="&quot;$&quot;#,##0.000_);\(&quot;$&quot;#,##0.000\)"/>
    <numFmt numFmtId="209" formatCode="_(* dd\-mmm\-yy_)_%"/>
    <numFmt numFmtId="210" formatCode="_(* dd\ mmmm\ yyyy_)_%"/>
    <numFmt numFmtId="211" formatCode="_(* mmmm\ dd\,\ yyyy_)_%"/>
    <numFmt numFmtId="212" formatCode="_(* dd\.mm\.yyyy_)_%"/>
    <numFmt numFmtId="213" formatCode="_(* mm/dd/yyyy_)_%"/>
    <numFmt numFmtId="214" formatCode="m/d/yy;@"/>
    <numFmt numFmtId="215" formatCode="#,##0.0\x_);\(#,##0.0\x\)"/>
    <numFmt numFmtId="216" formatCode="#,##0.00\x_);\(#,##0.00\x\)"/>
    <numFmt numFmtId="217" formatCode="[$€-2]\ #,##0_);\([$€-2]\ #,##0\)"/>
    <numFmt numFmtId="218" formatCode="[$€-2]\ #,##0.0_);\([$€-2]\ #,##0.0\)"/>
    <numFmt numFmtId="219" formatCode="_([$€-2]* #,##0.00_);_([$€-2]* \(#,##0.00\);_([$€-2]* &quot;-&quot;??_)"/>
    <numFmt numFmtId="220" formatCode="General_)_%"/>
    <numFmt numFmtId="221" formatCode="_(_(#0_)_%;[Red]_(_(\-#0\)_%;[Green]_(_(#0_)_%;_(_(@_)_%"/>
    <numFmt numFmtId="222" formatCode="_(_(_•_ #0_)_%;[Red]_(_(_•_ \-#0\)_%;[Green]_(_(_•_ #0_)_%;_(_(_•_ @_)_%"/>
    <numFmt numFmtId="223" formatCode="_(_(_•_ _•_ #0_)_%;[Red]_(_(_•_ _•_ \-#0\)_%;[Green]_(_(_•_ _•_ #0_)_%;_(_(_•_ _•_ @_)_%"/>
    <numFmt numFmtId="224" formatCode="_(_(_•_ _•_ _•_ #0_)_%;[Red]_(_(_•_ _•_ _•_ \-#0\)_%;[Green]_(_(_•_ _•_ _•_ #0_)_%;_(_(_•_ _•_ _•_ @_)_%"/>
    <numFmt numFmtId="225" formatCode="#,##0\x;\(#,##0\x\)"/>
    <numFmt numFmtId="226" formatCode="0.0\x;\(0.0\x\)"/>
    <numFmt numFmtId="227" formatCode="#,##0.00\x;\(#,##0.00\x\)"/>
    <numFmt numFmtId="228" formatCode="#,##0.000\x;\(#,##0.000\x\)"/>
    <numFmt numFmtId="229" formatCode="0.0_);\(0.0\)"/>
    <numFmt numFmtId="230" formatCode="0%;\(0%\)"/>
    <numFmt numFmtId="231" formatCode="0.00\ \x_);\(0.00\ \x\)"/>
    <numFmt numFmtId="232" formatCode="_(* #,##0_);_(* \(#,##0\);_(* &quot;-&quot;????_);_(@_)"/>
    <numFmt numFmtId="233" formatCode="0__"/>
    <numFmt numFmtId="234" formatCode="h:mmAM/PM"/>
    <numFmt numFmtId="235" formatCode="0&quot; E&quot;"/>
    <numFmt numFmtId="236" formatCode="yyyy"/>
    <numFmt numFmtId="237" formatCode="&quot;$&quot;#,##0.0"/>
    <numFmt numFmtId="238" formatCode="0.0000"/>
    <numFmt numFmtId="239" formatCode="0.0%;\(0.0%\)"/>
    <numFmt numFmtId="240" formatCode="0.00%_);\(0.00%\)"/>
    <numFmt numFmtId="241" formatCode="0.000%_);\(0.000%\)"/>
    <numFmt numFmtId="242" formatCode="_(0_)%;\(0\)%;\ \ ?_)%"/>
    <numFmt numFmtId="243" formatCode="_._._(* 0_)%;_._.* \(0\)%;_._._(* \ ?_)%"/>
    <numFmt numFmtId="244" formatCode="0%_);\(0%\)"/>
    <numFmt numFmtId="245" formatCode="_(* #,##0_)_%;[Red]_(* \(#,##0\)_%;[Green]_(* 0_)_%;_(@_)_%"/>
    <numFmt numFmtId="246" formatCode="_(* #,##0.0%_);[Red]_(* \-#,##0.0%_);[Green]_(* 0.0%_);_(@_)_%"/>
    <numFmt numFmtId="247" formatCode="_(* #,##0.000%_);[Red]_(* \-#,##0.000%_);[Green]_(* 0.000%_);_(@_)_%"/>
    <numFmt numFmtId="248" formatCode="_(0.0_)%;\(0.0\)%;\ \ ?_)%"/>
    <numFmt numFmtId="249" formatCode="_._._(* 0.0_)%;_._.* \(0.0\)%;_._._(* \ ?_)%"/>
    <numFmt numFmtId="250" formatCode="_(0.00_)%;\(0.00\)%;\ \ ?_)%"/>
    <numFmt numFmtId="251" formatCode="_._._(* 0.00_)%;_._.* \(0.00\)%;_._._(* \ ?_)%"/>
    <numFmt numFmtId="252" formatCode="_(0.000_)%;\(0.000\)%;\ \ ?_)%"/>
    <numFmt numFmtId="253" formatCode="_._._(* 0.000_)%;_._.* \(0.000\)%;_._._(* \ ?_)%"/>
    <numFmt numFmtId="254" formatCode="_(0.0000_)%;\(0.0000\)%;\ \ ?_)%"/>
    <numFmt numFmtId="255" formatCode="_._._(* 0.0000_)%;_._.* \(0.0000\)%;_._._(* \ ?_)%"/>
    <numFmt numFmtId="256" formatCode="0.0%"/>
    <numFmt numFmtId="257" formatCode="mmmm\ dd\,\ yy"/>
    <numFmt numFmtId="258" formatCode="0.0\x"/>
    <numFmt numFmtId="259" formatCode="_(* #,##0_);_(* \(#,##0\);_(* \ ?_)"/>
    <numFmt numFmtId="260" formatCode="_(* #,##0.0_);_(* \(#,##0.0\);_(* \ ?_)"/>
    <numFmt numFmtId="261" formatCode="_(* #,##0.00_);_(* \(#,##0.00\);_(* \ ?_)"/>
    <numFmt numFmtId="262" formatCode="_(* #,##0.000_);_(* \(#,##0.000\);_(* \ ?_)"/>
    <numFmt numFmtId="263" formatCode="_(&quot;$&quot;* #,##0_);_(&quot;$&quot;* \(#,##0\);_(&quot;$&quot;* \ ?_)"/>
    <numFmt numFmtId="264" formatCode="_(&quot;$&quot;* #,##0.0_);_(&quot;$&quot;* \(#,##0.0\);_(&quot;$&quot;* \ ?_)"/>
    <numFmt numFmtId="265" formatCode="_(&quot;$&quot;* #,##0.00_);_(&quot;$&quot;* \(#,##0.00\);_(&quot;$&quot;* \ ?_)"/>
    <numFmt numFmtId="266" formatCode="_(&quot;$&quot;* #,##0.000_);_(&quot;$&quot;* \(#,##0.000\);_(&quot;$&quot;* \ ?_)"/>
    <numFmt numFmtId="267" formatCode="0000&quot;A&quot;"/>
    <numFmt numFmtId="268" formatCode="0&quot;E&quot;"/>
    <numFmt numFmtId="269" formatCode="0000&quot;E&quot;"/>
  </numFmts>
  <fonts count="135">
    <font>
      <sz val="12"/>
      <name val="Arial MT"/>
    </font>
    <font>
      <sz val="11"/>
      <color theme="1"/>
      <name val="Calibri"/>
      <family val="2"/>
      <scheme val="minor"/>
    </font>
    <font>
      <sz val="11"/>
      <color theme="1"/>
      <name val="Calibri"/>
      <family val="2"/>
      <scheme val="minor"/>
    </font>
    <font>
      <sz val="12"/>
      <name val="Arial MT"/>
    </font>
    <font>
      <sz val="10"/>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b/>
      <sz val="12"/>
      <name val="Arial MT"/>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color indexed="10"/>
      <name val="Arial"/>
      <family val="2"/>
    </font>
    <font>
      <sz val="12"/>
      <color indexed="17"/>
      <name val="Arial MT"/>
    </font>
    <font>
      <sz val="12"/>
      <color indexed="10"/>
      <name val="Arial MT"/>
    </font>
    <font>
      <b/>
      <u/>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sz val="10"/>
      <color indexed="8"/>
      <name val="MS Sans Serif"/>
      <family val="2"/>
    </font>
    <font>
      <sz val="12"/>
      <color theme="1"/>
      <name val="Arial MT"/>
    </font>
    <font>
      <sz val="10"/>
      <name val="C Helvetica Condensed"/>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b/>
      <i/>
      <sz val="12"/>
      <name val="Times New Roman"/>
      <family val="1"/>
    </font>
    <font>
      <sz val="10"/>
      <name val="Futura UBS Bk"/>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s>
  <fills count="6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3"/>
        <bgColor indexed="64"/>
      </patternFill>
    </fill>
    <fill>
      <patternFill patternType="solid">
        <fgColor indexed="39"/>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lightGray">
        <fgColor indexed="38"/>
        <bgColor indexed="23"/>
      </patternFill>
    </fill>
  </fills>
  <borders count="40">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style="thin">
        <color indexed="64"/>
      </right>
      <top/>
      <bottom/>
      <diagonal/>
    </border>
    <border>
      <left/>
      <right/>
      <top/>
      <bottom style="hair">
        <color indexed="64"/>
      </bottom>
      <diagonal/>
    </border>
    <border>
      <left/>
      <right/>
      <top/>
      <bottom style="hair">
        <color indexed="20"/>
      </bottom>
      <diagonal/>
    </border>
  </borders>
  <cellStyleXfs count="2028">
    <xf numFmtId="0" fontId="0" fillId="0" borderId="0"/>
    <xf numFmtId="171" fontId="15" fillId="0" borderId="0" applyFill="0"/>
    <xf numFmtId="171" fontId="15" fillId="0" borderId="0">
      <alignment horizontal="center"/>
    </xf>
    <xf numFmtId="0" fontId="15" fillId="0" borderId="0" applyFill="0">
      <alignment horizontal="center"/>
    </xf>
    <xf numFmtId="171" fontId="21" fillId="0" borderId="1" applyFill="0"/>
    <xf numFmtId="0" fontId="6" fillId="0" borderId="0" applyFont="0" applyAlignment="0"/>
    <xf numFmtId="0" fontId="22" fillId="0" borderId="0" applyFill="0">
      <alignment vertical="top"/>
    </xf>
    <xf numFmtId="0" fontId="21" fillId="0" borderId="0" applyFill="0">
      <alignment horizontal="left" vertical="top"/>
    </xf>
    <xf numFmtId="171" fontId="16" fillId="0" borderId="2" applyFill="0"/>
    <xf numFmtId="0" fontId="6" fillId="0" borderId="0" applyNumberFormat="0" applyFont="0" applyAlignment="0"/>
    <xf numFmtId="0" fontId="22" fillId="0" borderId="0" applyFill="0">
      <alignment wrapText="1"/>
    </xf>
    <xf numFmtId="0" fontId="21" fillId="0" borderId="0" applyFill="0">
      <alignment horizontal="left" vertical="top" wrapText="1"/>
    </xf>
    <xf numFmtId="171" fontId="23" fillId="0" borderId="0" applyFill="0"/>
    <xf numFmtId="0" fontId="24" fillId="0" borderId="0" applyNumberFormat="0" applyFont="0" applyAlignment="0">
      <alignment horizontal="center"/>
    </xf>
    <xf numFmtId="0" fontId="25" fillId="0" borderId="0" applyFill="0">
      <alignment vertical="top" wrapText="1"/>
    </xf>
    <xf numFmtId="0" fontId="16" fillId="0" borderId="0" applyFill="0">
      <alignment horizontal="left" vertical="top" wrapText="1"/>
    </xf>
    <xf numFmtId="171" fontId="6" fillId="0" borderId="0" applyFill="0"/>
    <xf numFmtId="0" fontId="24" fillId="0" borderId="0" applyNumberFormat="0" applyFont="0" applyAlignment="0">
      <alignment horizontal="center"/>
    </xf>
    <xf numFmtId="0" fontId="26" fillId="0" borderId="0" applyFill="0">
      <alignment vertical="center" wrapText="1"/>
    </xf>
    <xf numFmtId="0" fontId="5" fillId="0" borderId="0">
      <alignment horizontal="left" vertical="center" wrapText="1"/>
    </xf>
    <xf numFmtId="171" fontId="27" fillId="0" borderId="0" applyFill="0"/>
    <xf numFmtId="0" fontId="24" fillId="0" borderId="0" applyNumberFormat="0" applyFont="0" applyAlignment="0">
      <alignment horizontal="center"/>
    </xf>
    <xf numFmtId="0" fontId="28" fillId="0" borderId="0" applyFill="0">
      <alignment horizontal="center" vertical="center" wrapText="1"/>
    </xf>
    <xf numFmtId="0" fontId="6" fillId="0" borderId="0" applyFill="0">
      <alignment horizontal="center" vertical="center" wrapText="1"/>
    </xf>
    <xf numFmtId="171" fontId="29" fillId="0" borderId="0" applyFill="0"/>
    <xf numFmtId="0" fontId="24" fillId="0" borderId="0" applyNumberFormat="0" applyFont="0" applyAlignment="0">
      <alignment horizontal="center"/>
    </xf>
    <xf numFmtId="0" fontId="30" fillId="0" borderId="0" applyFill="0">
      <alignment horizontal="center" vertical="center" wrapText="1"/>
    </xf>
    <xf numFmtId="0" fontId="31" fillId="0" borderId="0" applyFill="0">
      <alignment horizontal="center" vertical="center" wrapText="1"/>
    </xf>
    <xf numFmtId="171" fontId="32" fillId="0" borderId="0" applyFill="0"/>
    <xf numFmtId="0" fontId="24" fillId="0" borderId="0" applyNumberFormat="0" applyFont="0" applyAlignment="0">
      <alignment horizontal="center"/>
    </xf>
    <xf numFmtId="0" fontId="33" fillId="0" borderId="0">
      <alignment horizontal="center" wrapText="1"/>
    </xf>
    <xf numFmtId="0" fontId="29" fillId="0" borderId="0" applyFill="0">
      <alignment horizontal="center" wrapText="1"/>
    </xf>
    <xf numFmtId="165" fontId="8" fillId="0" borderId="0" applyFill="0" applyBorder="0" applyAlignment="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3" fontId="6" fillId="0" borderId="0" applyFont="0" applyFill="0" applyBorder="0" applyAlignment="0" applyProtection="0"/>
    <xf numFmtId="0" fontId="13" fillId="0" borderId="0" applyNumberFormat="0" applyAlignment="0">
      <alignment horizontal="left"/>
    </xf>
    <xf numFmtId="0" fontId="10" fillId="0" borderId="0"/>
    <xf numFmtId="44" fontId="3" fillId="0" borderId="0" applyFont="0" applyFill="0" applyBorder="0" applyAlignment="0" applyProtection="0"/>
    <xf numFmtId="44" fontId="9" fillId="0" borderId="0" applyFont="0" applyFill="0" applyBorder="0" applyAlignment="0" applyProtection="0"/>
    <xf numFmtId="5" fontId="6" fillId="0" borderId="0" applyFont="0" applyFill="0" applyBorder="0" applyAlignment="0" applyProtection="0"/>
    <xf numFmtId="164" fontId="6" fillId="0" borderId="0" applyFont="0" applyFill="0" applyBorder="0" applyAlignment="0" applyProtection="0"/>
    <xf numFmtId="0" fontId="14" fillId="0" borderId="0" applyNumberFormat="0" applyAlignment="0">
      <alignment horizontal="left"/>
    </xf>
    <xf numFmtId="2" fontId="6" fillId="0" borderId="0" applyFont="0" applyFill="0" applyBorder="0" applyAlignment="0" applyProtection="0"/>
    <xf numFmtId="38" fontId="15" fillId="2" borderId="0" applyNumberFormat="0" applyBorder="0" applyAlignment="0" applyProtection="0"/>
    <xf numFmtId="0" fontId="16" fillId="0" borderId="3" applyNumberFormat="0" applyAlignment="0" applyProtection="0">
      <alignment horizontal="left" vertical="center"/>
    </xf>
    <xf numFmtId="0" fontId="16" fillId="0" borderId="4">
      <alignment horizontal="left" vertical="center"/>
    </xf>
    <xf numFmtId="0" fontId="35" fillId="0" borderId="0" applyFont="0" applyFill="0" applyBorder="0" applyAlignment="0" applyProtection="0"/>
    <xf numFmtId="0" fontId="16" fillId="0" borderId="0" applyFont="0" applyFill="0" applyBorder="0" applyAlignment="0" applyProtection="0"/>
    <xf numFmtId="0" fontId="36" fillId="0" borderId="5"/>
    <xf numFmtId="0" fontId="37" fillId="0" borderId="0"/>
    <xf numFmtId="10" fontId="15" fillId="3" borderId="6" applyNumberFormat="0" applyBorder="0" applyAlignment="0" applyProtection="0"/>
    <xf numFmtId="166" fontId="9" fillId="0" borderId="0"/>
    <xf numFmtId="0" fontId="11" fillId="0" borderId="0"/>
    <xf numFmtId="0" fontId="3" fillId="0" borderId="0"/>
    <xf numFmtId="0" fontId="6" fillId="0" borderId="0"/>
    <xf numFmtId="0" fontId="11" fillId="0" borderId="0"/>
    <xf numFmtId="0" fontId="5" fillId="0" borderId="0"/>
    <xf numFmtId="0" fontId="8" fillId="0" borderId="0"/>
    <xf numFmtId="39" fontId="3" fillId="0" borderId="0"/>
    <xf numFmtId="0" fontId="3" fillId="0" borderId="0"/>
    <xf numFmtId="0" fontId="11" fillId="0" borderId="0"/>
    <xf numFmtId="171" fontId="3" fillId="0" borderId="0" applyProtection="0"/>
    <xf numFmtId="9" fontId="3" fillId="0" borderId="0" applyFont="0" applyFill="0" applyBorder="0" applyAlignment="0" applyProtection="0"/>
    <xf numFmtId="10" fontId="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6" fillId="0" borderId="0">
      <alignment horizontal="left" vertical="top"/>
    </xf>
    <xf numFmtId="0" fontId="38" fillId="0" borderId="5">
      <alignment horizontal="center"/>
    </xf>
    <xf numFmtId="3" fontId="34" fillId="0" borderId="0" applyFont="0" applyFill="0" applyBorder="0" applyAlignment="0" applyProtection="0"/>
    <xf numFmtId="0" fontId="34" fillId="4" borderId="0" applyNumberFormat="0" applyFont="0" applyBorder="0" applyAlignment="0" applyProtection="0"/>
    <xf numFmtId="3" fontId="6" fillId="0" borderId="0">
      <alignment horizontal="right" vertical="top"/>
    </xf>
    <xf numFmtId="41" fontId="5" fillId="2" borderId="7" applyFill="0"/>
    <xf numFmtId="0" fontId="39" fillId="0" borderId="0">
      <alignment horizontal="left" indent="7"/>
    </xf>
    <xf numFmtId="41" fontId="5" fillId="0" borderId="7" applyFill="0">
      <alignment horizontal="left" indent="2"/>
    </xf>
    <xf numFmtId="171" fontId="40" fillId="0" borderId="8" applyFill="0">
      <alignment horizontal="right"/>
    </xf>
    <xf numFmtId="0" fontId="7" fillId="0" borderId="6" applyNumberFormat="0" applyFont="0" applyBorder="0">
      <alignment horizontal="right"/>
    </xf>
    <xf numFmtId="0" fontId="41" fillId="0" borderId="0" applyFill="0"/>
    <xf numFmtId="0" fontId="16" fillId="0" borderId="0" applyFill="0"/>
    <xf numFmtId="4" fontId="40" fillId="0" borderId="8" applyFill="0"/>
    <xf numFmtId="0" fontId="6" fillId="0" borderId="0" applyNumberFormat="0" applyFont="0" applyBorder="0" applyAlignment="0"/>
    <xf numFmtId="0" fontId="25" fillId="0" borderId="0" applyFill="0">
      <alignment horizontal="left" indent="1"/>
    </xf>
    <xf numFmtId="0" fontId="42" fillId="0" borderId="0" applyFill="0">
      <alignment horizontal="left" indent="1"/>
    </xf>
    <xf numFmtId="4" fontId="27" fillId="0" borderId="0" applyFill="0"/>
    <xf numFmtId="0" fontId="6" fillId="0" borderId="0" applyNumberFormat="0" applyFont="0" applyFill="0" applyBorder="0" applyAlignment="0"/>
    <xf numFmtId="0" fontId="25" fillId="0" borderId="0" applyFill="0">
      <alignment horizontal="left" indent="2"/>
    </xf>
    <xf numFmtId="0" fontId="16" fillId="0" borderId="0" applyFill="0">
      <alignment horizontal="left" indent="2"/>
    </xf>
    <xf numFmtId="4" fontId="27" fillId="0" borderId="0" applyFill="0"/>
    <xf numFmtId="0" fontId="6" fillId="0" borderId="0" applyNumberFormat="0" applyFont="0" applyBorder="0" applyAlignment="0"/>
    <xf numFmtId="0" fontId="43" fillId="0" borderId="0">
      <alignment horizontal="left" indent="3"/>
    </xf>
    <xf numFmtId="0" fontId="44" fillId="0" borderId="0" applyFill="0">
      <alignment horizontal="left" indent="3"/>
    </xf>
    <xf numFmtId="4" fontId="27" fillId="0" borderId="0" applyFill="0"/>
    <xf numFmtId="0" fontId="6" fillId="0" borderId="0" applyNumberFormat="0" applyFont="0" applyBorder="0" applyAlignment="0"/>
    <xf numFmtId="0" fontId="28" fillId="0" borderId="0">
      <alignment horizontal="left" indent="4"/>
    </xf>
    <xf numFmtId="0" fontId="6" fillId="0" borderId="0" applyFill="0">
      <alignment horizontal="left" indent="4"/>
    </xf>
    <xf numFmtId="4" fontId="29" fillId="0" borderId="0" applyFill="0"/>
    <xf numFmtId="0" fontId="6" fillId="0" borderId="0" applyNumberFormat="0" applyFont="0" applyBorder="0" applyAlignment="0"/>
    <xf numFmtId="0" fontId="30" fillId="0" borderId="0">
      <alignment horizontal="left" indent="5"/>
    </xf>
    <xf numFmtId="0" fontId="31" fillId="0" borderId="0" applyFill="0">
      <alignment horizontal="left" indent="5"/>
    </xf>
    <xf numFmtId="4" fontId="32" fillId="0" borderId="0" applyFill="0"/>
    <xf numFmtId="0" fontId="6" fillId="0" borderId="0" applyNumberFormat="0" applyFont="0" applyFill="0" applyBorder="0" applyAlignment="0"/>
    <xf numFmtId="0" fontId="33" fillId="0" borderId="0" applyFill="0">
      <alignment horizontal="left" indent="6"/>
    </xf>
    <xf numFmtId="0" fontId="29" fillId="0" borderId="0" applyFill="0">
      <alignment horizontal="left" indent="6"/>
    </xf>
    <xf numFmtId="167" fontId="17" fillId="0" borderId="0" applyNumberFormat="0" applyFill="0" applyBorder="0" applyAlignment="0" applyProtection="0">
      <alignment horizontal="left"/>
    </xf>
    <xf numFmtId="40" fontId="18" fillId="0" borderId="0" applyBorder="0">
      <alignment horizontal="right"/>
    </xf>
    <xf numFmtId="0" fontId="6" fillId="0" borderId="0" applyFont="0" applyFill="0" applyBorder="0" applyAlignment="0" applyProtection="0"/>
    <xf numFmtId="0" fontId="49" fillId="0" borderId="0" applyNumberFormat="0" applyFill="0" applyBorder="0" applyAlignment="0" applyProtection="0"/>
    <xf numFmtId="0" fontId="50" fillId="0" borderId="13" applyNumberFormat="0" applyFill="0" applyAlignment="0" applyProtection="0"/>
    <xf numFmtId="0" fontId="51" fillId="0" borderId="14" applyNumberFormat="0" applyFill="0" applyAlignment="0" applyProtection="0"/>
    <xf numFmtId="0" fontId="52" fillId="0" borderId="15" applyNumberFormat="0" applyFill="0" applyAlignment="0" applyProtection="0"/>
    <xf numFmtId="0" fontId="52" fillId="0" borderId="0" applyNumberFormat="0" applyFill="0" applyBorder="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16" applyNumberFormat="0" applyAlignment="0" applyProtection="0"/>
    <xf numFmtId="0" fontId="57" fillId="10" borderId="17" applyNumberFormat="0" applyAlignment="0" applyProtection="0"/>
    <xf numFmtId="0" fontId="58" fillId="10" borderId="16" applyNumberFormat="0" applyAlignment="0" applyProtection="0"/>
    <xf numFmtId="0" fontId="59" fillId="0" borderId="18" applyNumberFormat="0" applyFill="0" applyAlignment="0" applyProtection="0"/>
    <xf numFmtId="0" fontId="60" fillId="11" borderId="1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1" applyNumberFormat="0" applyFill="0" applyAlignment="0" applyProtection="0"/>
    <xf numFmtId="0" fontId="6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64" fillId="36"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6" fontId="6" fillId="0" borderId="0"/>
    <xf numFmtId="1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166" fontId="6" fillId="0" borderId="0"/>
    <xf numFmtId="10" fontId="6" fillId="0" borderId="0" applyFont="0" applyFill="0" applyBorder="0" applyAlignment="0" applyProtection="0"/>
    <xf numFmtId="171" fontId="3" fillId="0" borderId="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4" borderId="0" applyNumberFormat="0" applyBorder="0" applyAlignment="0" applyProtection="0"/>
    <xf numFmtId="0" fontId="67" fillId="38" borderId="0" applyNumberFormat="0" applyBorder="0" applyAlignment="0" applyProtection="0"/>
    <xf numFmtId="0" fontId="68" fillId="55" borderId="22" applyNumberFormat="0" applyAlignment="0" applyProtection="0"/>
    <xf numFmtId="0" fontId="69" fillId="56" borderId="23" applyNumberFormat="0" applyAlignment="0" applyProtection="0"/>
    <xf numFmtId="171" fontId="3" fillId="0" borderId="0" applyProtection="0"/>
    <xf numFmtId="43" fontId="34" fillId="0" borderId="0" applyFont="0" applyFill="0" applyBorder="0" applyAlignment="0" applyProtection="0"/>
    <xf numFmtId="44" fontId="6" fillId="0" borderId="0" applyFont="0" applyFill="0" applyBorder="0" applyAlignment="0" applyProtection="0"/>
    <xf numFmtId="0" fontId="70" fillId="0" borderId="0" applyNumberFormat="0" applyFill="0" applyBorder="0" applyAlignment="0" applyProtection="0"/>
    <xf numFmtId="0" fontId="71" fillId="39" borderId="0" applyNumberFormat="0" applyBorder="0" applyAlignment="0" applyProtection="0"/>
    <xf numFmtId="0" fontId="72" fillId="0" borderId="24" applyNumberFormat="0" applyFill="0" applyAlignment="0" applyProtection="0"/>
    <xf numFmtId="0" fontId="73" fillId="0" borderId="25" applyNumberFormat="0" applyFill="0" applyAlignment="0" applyProtection="0"/>
    <xf numFmtId="0" fontId="74" fillId="0" borderId="26" applyNumberFormat="0" applyFill="0" applyAlignment="0" applyProtection="0"/>
    <xf numFmtId="0" fontId="74" fillId="0" borderId="0" applyNumberFormat="0" applyFill="0" applyBorder="0" applyAlignment="0" applyProtection="0"/>
    <xf numFmtId="0" fontId="75" fillId="42" borderId="22" applyNumberFormat="0" applyAlignment="0" applyProtection="0"/>
    <xf numFmtId="0" fontId="76" fillId="0" borderId="27" applyNumberFormat="0" applyFill="0" applyAlignment="0" applyProtection="0"/>
    <xf numFmtId="0" fontId="77" fillId="57" borderId="0" applyNumberFormat="0" applyBorder="0" applyAlignment="0" applyProtection="0"/>
    <xf numFmtId="0" fontId="78" fillId="0" borderId="0">
      <alignment vertical="top"/>
    </xf>
    <xf numFmtId="0" fontId="3" fillId="58" borderId="28" applyNumberFormat="0" applyFont="0" applyAlignment="0" applyProtection="0"/>
    <xf numFmtId="0" fontId="79" fillId="55" borderId="29" applyNumberFormat="0" applyAlignment="0" applyProtection="0"/>
    <xf numFmtId="9" fontId="6" fillId="0" borderId="0" applyFont="0" applyFill="0" applyBorder="0" applyAlignment="0" applyProtection="0"/>
    <xf numFmtId="0" fontId="80" fillId="0" borderId="0" applyNumberFormat="0" applyFill="0" applyBorder="0" applyAlignment="0" applyProtection="0"/>
    <xf numFmtId="0" fontId="81" fillId="0" borderId="30" applyNumberFormat="0" applyFill="0" applyAlignment="0" applyProtection="0"/>
    <xf numFmtId="0" fontId="82" fillId="0" borderId="0" applyNumberFormat="0" applyFill="0" applyBorder="0" applyAlignment="0" applyProtection="0"/>
    <xf numFmtId="9" fontId="6" fillId="0" borderId="0" applyFont="0" applyFill="0" applyBorder="0" applyAlignment="0" applyProtection="0"/>
    <xf numFmtId="0" fontId="75" fillId="42" borderId="22" applyNumberFormat="0" applyAlignment="0" applyProtection="0"/>
    <xf numFmtId="0" fontId="75" fillId="42" borderId="22" applyNumberFormat="0" applyAlignment="0" applyProtection="0"/>
    <xf numFmtId="9" fontId="6" fillId="0" borderId="0" applyFont="0" applyFill="0" applyBorder="0" applyAlignment="0" applyProtection="0"/>
    <xf numFmtId="171" fontId="3" fillId="0" borderId="0" applyProtection="0"/>
    <xf numFmtId="0" fontId="83" fillId="43" borderId="0" applyNumberFormat="0" applyBorder="0" applyAlignment="0" applyProtection="0"/>
    <xf numFmtId="0" fontId="83" fillId="44" borderId="0" applyNumberFormat="0" applyBorder="0" applyAlignment="0" applyProtection="0"/>
    <xf numFmtId="0" fontId="83" fillId="58" borderId="0" applyNumberFormat="0" applyBorder="0" applyAlignment="0" applyProtection="0"/>
    <xf numFmtId="0" fontId="83" fillId="42" borderId="0" applyNumberFormat="0" applyBorder="0" applyAlignment="0" applyProtection="0"/>
    <xf numFmtId="0" fontId="83" fillId="41" borderId="0" applyNumberFormat="0" applyBorder="0" applyAlignment="0" applyProtection="0"/>
    <xf numFmtId="0" fontId="83" fillId="58"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57" borderId="0" applyNumberFormat="0" applyBorder="0" applyAlignment="0" applyProtection="0"/>
    <xf numFmtId="0" fontId="83" fillId="38" borderId="0" applyNumberFormat="0" applyBorder="0" applyAlignment="0" applyProtection="0"/>
    <xf numFmtId="0" fontId="83" fillId="41" borderId="0" applyNumberFormat="0" applyBorder="0" applyAlignment="0" applyProtection="0"/>
    <xf numFmtId="0" fontId="83" fillId="58" borderId="0" applyNumberFormat="0" applyBorder="0" applyAlignment="0" applyProtection="0"/>
    <xf numFmtId="0" fontId="84" fillId="41" borderId="0" applyNumberFormat="0" applyBorder="0" applyAlignment="0" applyProtection="0"/>
    <xf numFmtId="0" fontId="84" fillId="54" borderId="0" applyNumberFormat="0" applyBorder="0" applyAlignment="0" applyProtection="0"/>
    <xf numFmtId="0" fontId="84" fillId="46" borderId="0" applyNumberFormat="0" applyBorder="0" applyAlignment="0" applyProtection="0"/>
    <xf numFmtId="0" fontId="84" fillId="38"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84" fillId="59" borderId="0" applyNumberFormat="0" applyBorder="0" applyAlignment="0" applyProtection="0"/>
    <xf numFmtId="0" fontId="84" fillId="54" borderId="0" applyNumberFormat="0" applyBorder="0" applyAlignment="0" applyProtection="0"/>
    <xf numFmtId="0" fontId="84" fillId="46" borderId="0" applyNumberFormat="0" applyBorder="0" applyAlignment="0" applyProtection="0"/>
    <xf numFmtId="0" fontId="84" fillId="60" borderId="0" applyNumberFormat="0" applyBorder="0" applyAlignment="0" applyProtection="0"/>
    <xf numFmtId="0" fontId="84" fillId="49" borderId="0" applyNumberFormat="0" applyBorder="0" applyAlignment="0" applyProtection="0"/>
    <xf numFmtId="0" fontId="84" fillId="52" borderId="0" applyNumberFormat="0" applyBorder="0" applyAlignment="0" applyProtection="0"/>
    <xf numFmtId="0" fontId="85" fillId="40" borderId="0" applyNumberFormat="0" applyBorder="0" applyAlignment="0" applyProtection="0"/>
    <xf numFmtId="0" fontId="10" fillId="0" borderId="31">
      <alignment horizontal="right"/>
    </xf>
    <xf numFmtId="0" fontId="86" fillId="61" borderId="22" applyNumberFormat="0" applyAlignment="0" applyProtection="0"/>
    <xf numFmtId="0" fontId="87" fillId="56" borderId="23"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5" fillId="0" borderId="0" applyFont="0" applyFill="0" applyBorder="0" applyAlignment="0" applyProtection="0"/>
    <xf numFmtId="43"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5" fillId="0" borderId="0" applyFont="0" applyFill="0" applyBorder="0" applyAlignment="0" applyProtection="0"/>
    <xf numFmtId="0" fontId="88" fillId="0" borderId="0" applyNumberFormat="0" applyFill="0" applyBorder="0" applyAlignment="0" applyProtection="0"/>
    <xf numFmtId="0" fontId="89" fillId="41" borderId="0" applyNumberFormat="0" applyBorder="0" applyAlignment="0" applyProtection="0"/>
    <xf numFmtId="0" fontId="90" fillId="0" borderId="32" applyNumberFormat="0" applyFill="0" applyAlignment="0" applyProtection="0"/>
    <xf numFmtId="0" fontId="91" fillId="0" borderId="33" applyNumberFormat="0" applyFill="0" applyAlignment="0" applyProtection="0"/>
    <xf numFmtId="0" fontId="92" fillId="0" borderId="34" applyNumberFormat="0" applyFill="0" applyAlignment="0" applyProtection="0"/>
    <xf numFmtId="0" fontId="92" fillId="0" borderId="0" applyNumberFormat="0" applyFill="0" applyBorder="0" applyAlignment="0" applyProtection="0"/>
    <xf numFmtId="0" fontId="93" fillId="57" borderId="22" applyNumberFormat="0" applyAlignment="0" applyProtection="0"/>
    <xf numFmtId="0" fontId="94" fillId="0" borderId="35" applyNumberFormat="0" applyFill="0" applyAlignment="0" applyProtection="0"/>
    <xf numFmtId="0" fontId="95" fillId="57" borderId="0" applyNumberFormat="0" applyBorder="0" applyAlignment="0" applyProtection="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3"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3" fillId="0" borderId="0"/>
    <xf numFmtId="0" fontId="11"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11" fillId="0" borderId="0"/>
    <xf numFmtId="0" fontId="11" fillId="0" borderId="0"/>
    <xf numFmtId="0" fontId="11" fillId="0" borderId="0"/>
    <xf numFmtId="0" fontId="11" fillId="0" borderId="0"/>
    <xf numFmtId="0" fontId="11" fillId="0" borderId="0"/>
    <xf numFmtId="39" fontId="3" fillId="0" borderId="0"/>
    <xf numFmtId="39" fontId="3" fillId="0" borderId="0"/>
    <xf numFmtId="39" fontId="3" fillId="0" borderId="0"/>
    <xf numFmtId="39" fontId="3" fillId="0" borderId="0"/>
    <xf numFmtId="0" fontId="6"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39" fontId="3" fillId="0" borderId="0"/>
    <xf numFmtId="0" fontId="2" fillId="0" borderId="0"/>
    <xf numFmtId="0" fontId="6" fillId="0" borderId="0"/>
    <xf numFmtId="39" fontId="3" fillId="0" borderId="0"/>
    <xf numFmtId="39" fontId="3" fillId="0" borderId="0"/>
    <xf numFmtId="39" fontId="3" fillId="0" borderId="0"/>
    <xf numFmtId="39" fontId="3" fillId="0" borderId="0"/>
    <xf numFmtId="0" fontId="11" fillId="58" borderId="28" applyNumberFormat="0" applyFont="0" applyAlignment="0" applyProtection="0"/>
    <xf numFmtId="0" fontId="11" fillId="58" borderId="28" applyNumberFormat="0" applyFont="0" applyAlignment="0" applyProtection="0"/>
    <xf numFmtId="0" fontId="96" fillId="61" borderId="2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7" fillId="0" borderId="0" applyNumberFormat="0" applyFill="0" applyBorder="0" applyAlignment="0" applyProtection="0"/>
    <xf numFmtId="0" fontId="98" fillId="0" borderId="36" applyNumberFormat="0" applyFill="0" applyAlignment="0" applyProtection="0"/>
    <xf numFmtId="0" fontId="9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71" fontId="3"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6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6" fillId="0" borderId="0"/>
    <xf numFmtId="0" fontId="3" fillId="0" borderId="0"/>
    <xf numFmtId="0" fontId="6" fillId="0" borderId="0"/>
    <xf numFmtId="174" fontId="101" fillId="0" borderId="0" applyFont="0" applyFill="0" applyBorder="0" applyAlignment="0" applyProtection="0"/>
    <xf numFmtId="175" fontId="101" fillId="0" borderId="0" applyFont="0" applyFill="0" applyBorder="0" applyAlignment="0" applyProtection="0"/>
    <xf numFmtId="176" fontId="101" fillId="0" borderId="0" applyFont="0" applyFill="0" applyBorder="0" applyAlignment="0" applyProtection="0"/>
    <xf numFmtId="177" fontId="101" fillId="0" borderId="0" applyFont="0" applyFill="0" applyBorder="0" applyAlignment="0" applyProtection="0"/>
    <xf numFmtId="178" fontId="101" fillId="0" borderId="0" applyFont="0" applyFill="0" applyBorder="0" applyAlignment="0" applyProtection="0"/>
    <xf numFmtId="179" fontId="101" fillId="0" borderId="0" applyFont="0" applyFill="0" applyBorder="0" applyAlignment="0" applyProtection="0"/>
    <xf numFmtId="0" fontId="27" fillId="0" borderId="0"/>
    <xf numFmtId="180" fontId="6" fillId="63" borderId="0" applyNumberFormat="0" applyFill="0" applyBorder="0" applyAlignment="0" applyProtection="0">
      <alignment horizontal="right" vertical="center"/>
    </xf>
    <xf numFmtId="180" fontId="102" fillId="0" borderId="0" applyNumberFormat="0" applyFill="0" applyBorder="0" applyAlignment="0" applyProtection="0"/>
    <xf numFmtId="0" fontId="6" fillId="0" borderId="8" applyNumberFormat="0" applyFont="0" applyFill="0" applyAlignment="0" applyProtection="0"/>
    <xf numFmtId="181" fontId="103" fillId="0" borderId="0" applyFont="0" applyFill="0" applyBorder="0" applyAlignment="0" applyProtection="0"/>
    <xf numFmtId="182" fontId="101" fillId="0" borderId="0" applyFont="0" applyFill="0" applyBorder="0" applyProtection="0">
      <alignment horizontal="left"/>
    </xf>
    <xf numFmtId="183" fontId="101" fillId="0" borderId="0" applyFont="0" applyFill="0" applyBorder="0" applyProtection="0">
      <alignment horizontal="left"/>
    </xf>
    <xf numFmtId="184" fontId="101" fillId="0" borderId="0" applyFont="0" applyFill="0" applyBorder="0" applyProtection="0">
      <alignment horizontal="left"/>
    </xf>
    <xf numFmtId="37" fontId="104" fillId="0" borderId="0" applyFont="0" applyFill="0" applyBorder="0" applyAlignment="0" applyProtection="0">
      <alignment vertical="center"/>
      <protection locked="0"/>
    </xf>
    <xf numFmtId="185" fontId="105" fillId="0" borderId="0" applyFont="0" applyFill="0" applyBorder="0" applyAlignment="0" applyProtection="0"/>
    <xf numFmtId="0" fontId="106" fillId="0" borderId="0"/>
    <xf numFmtId="0" fontId="106" fillId="0" borderId="0"/>
    <xf numFmtId="171" fontId="27" fillId="0" borderId="0" applyFill="0"/>
    <xf numFmtId="0" fontId="6" fillId="0" borderId="0" applyFill="0">
      <alignment horizontal="center" vertical="center" wrapText="1"/>
    </xf>
    <xf numFmtId="186" fontId="107" fillId="0" borderId="0" applyFont="0" applyFill="0" applyBorder="0" applyAlignment="0" applyProtection="0">
      <protection locked="0"/>
    </xf>
    <xf numFmtId="187" fontId="107" fillId="0" borderId="0" applyFont="0" applyFill="0" applyBorder="0" applyAlignment="0" applyProtection="0">
      <protection locked="0"/>
    </xf>
    <xf numFmtId="39" fontId="6" fillId="0" borderId="0" applyFont="0" applyFill="0" applyBorder="0" applyAlignment="0" applyProtection="0"/>
    <xf numFmtId="188" fontId="108" fillId="0" borderId="0" applyFont="0" applyFill="0" applyBorder="0" applyAlignment="0" applyProtection="0"/>
    <xf numFmtId="189" fontId="105" fillId="0" borderId="0" applyFont="0" applyFill="0" applyBorder="0" applyAlignment="0" applyProtection="0"/>
    <xf numFmtId="0" fontId="6" fillId="0" borderId="8" applyNumberFormat="0" applyFont="0" applyFill="0" applyBorder="0" applyProtection="0">
      <alignment horizontal="centerContinuous" vertical="center"/>
    </xf>
    <xf numFmtId="0" fontId="40" fillId="0" borderId="0" applyFill="0" applyBorder="0" applyProtection="0">
      <alignment horizontal="center"/>
      <protection locked="0"/>
    </xf>
    <xf numFmtId="0" fontId="6"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90" fontId="101" fillId="0" borderId="0" applyFont="0" applyFill="0" applyBorder="0" applyAlignment="0" applyProtection="0"/>
    <xf numFmtId="191" fontId="101" fillId="0" borderId="0" applyFont="0" applyFill="0" applyBorder="0" applyAlignment="0" applyProtection="0"/>
    <xf numFmtId="192" fontId="101" fillId="0" borderId="0" applyFont="0" applyFill="0" applyBorder="0" applyAlignment="0" applyProtection="0"/>
    <xf numFmtId="193" fontId="110" fillId="0" borderId="0" applyFont="0" applyFill="0" applyBorder="0" applyAlignment="0" applyProtection="0"/>
    <xf numFmtId="194" fontId="111" fillId="0" borderId="0" applyFont="0" applyFill="0" applyBorder="0" applyAlignment="0" applyProtection="0"/>
    <xf numFmtId="195" fontId="111" fillId="0" borderId="0" applyFont="0" applyFill="0" applyBorder="0" applyAlignment="0" applyProtection="0"/>
    <xf numFmtId="196" fontId="23" fillId="0" borderId="0" applyFont="0" applyFill="0" applyBorder="0" applyAlignment="0" applyProtection="0">
      <protection locked="0"/>
    </xf>
    <xf numFmtId="43" fontId="5" fillId="0" borderId="0" applyFont="0" applyFill="0" applyBorder="0" applyAlignment="0" applyProtection="0"/>
    <xf numFmtId="43" fontId="6" fillId="0" borderId="0" applyFont="0" applyFill="0" applyBorder="0" applyAlignment="0" applyProtection="0"/>
    <xf numFmtId="37" fontId="112" fillId="0" borderId="0" applyFill="0" applyBorder="0" applyAlignment="0" applyProtection="0"/>
    <xf numFmtId="0" fontId="21" fillId="0" borderId="0" applyFill="0" applyBorder="0" applyAlignment="0" applyProtection="0">
      <protection locked="0"/>
    </xf>
    <xf numFmtId="197" fontId="101" fillId="0" borderId="0" applyFont="0" applyFill="0" applyBorder="0" applyAlignment="0" applyProtection="0"/>
    <xf numFmtId="198" fontId="101" fillId="0" borderId="0" applyFont="0" applyFill="0" applyBorder="0" applyAlignment="0" applyProtection="0"/>
    <xf numFmtId="199" fontId="101" fillId="0" borderId="0" applyFont="0" applyFill="0" applyBorder="0" applyAlignment="0" applyProtection="0"/>
    <xf numFmtId="200" fontId="111" fillId="0" borderId="0" applyFont="0" applyFill="0" applyBorder="0" applyAlignment="0" applyProtection="0"/>
    <xf numFmtId="201" fontId="111" fillId="0" borderId="0" applyFont="0" applyFill="0" applyBorder="0" applyAlignment="0" applyProtection="0"/>
    <xf numFmtId="202" fontId="111" fillId="0" borderId="0" applyFont="0" applyFill="0" applyBorder="0" applyAlignment="0" applyProtection="0"/>
    <xf numFmtId="203" fontId="23" fillId="0" borderId="0" applyFont="0" applyFill="0" applyBorder="0" applyAlignment="0" applyProtection="0">
      <protection locked="0"/>
    </xf>
    <xf numFmtId="44" fontId="6" fillId="0" borderId="0" applyFont="0" applyFill="0" applyBorder="0" applyAlignment="0" applyProtection="0"/>
    <xf numFmtId="5" fontId="112" fillId="0" borderId="0" applyFill="0" applyBorder="0" applyAlignment="0" applyProtection="0"/>
    <xf numFmtId="5" fontId="6" fillId="0" borderId="0" applyFont="0" applyFill="0" applyBorder="0" applyAlignment="0" applyProtection="0"/>
    <xf numFmtId="204" fontId="105" fillId="0" borderId="0" applyFont="0" applyFill="0" applyBorder="0" applyAlignment="0" applyProtection="0"/>
    <xf numFmtId="205" fontId="6" fillId="0" borderId="0" applyFont="0" applyFill="0" applyBorder="0" applyAlignment="0" applyProtection="0"/>
    <xf numFmtId="206" fontId="107" fillId="0" borderId="0" applyFont="0" applyFill="0" applyBorder="0" applyAlignment="0" applyProtection="0">
      <protection locked="0"/>
    </xf>
    <xf numFmtId="7" fontId="15" fillId="0" borderId="0" applyFont="0" applyFill="0" applyBorder="0" applyAlignment="0" applyProtection="0"/>
    <xf numFmtId="207" fontId="108" fillId="0" borderId="0" applyFont="0" applyFill="0" applyBorder="0" applyAlignment="0" applyProtection="0"/>
    <xf numFmtId="208" fontId="113" fillId="0" borderId="0" applyFont="0" applyFill="0" applyBorder="0" applyAlignment="0" applyProtection="0"/>
    <xf numFmtId="0" fontId="114" fillId="64" borderId="38" applyNumberFormat="0" applyFont="0" applyFill="0" applyAlignment="0" applyProtection="0">
      <alignment horizontal="left" indent="1"/>
    </xf>
    <xf numFmtId="209" fontId="101" fillId="0" borderId="0" applyFont="0" applyFill="0" applyBorder="0" applyProtection="0"/>
    <xf numFmtId="210" fontId="101" fillId="0" borderId="0" applyFont="0" applyFill="0" applyBorder="0" applyProtection="0"/>
    <xf numFmtId="211" fontId="101" fillId="0" borderId="0" applyFont="0" applyFill="0" applyBorder="0" applyAlignment="0" applyProtection="0"/>
    <xf numFmtId="212" fontId="101" fillId="0" borderId="0" applyFont="0" applyFill="0" applyBorder="0" applyAlignment="0" applyProtection="0"/>
    <xf numFmtId="213" fontId="101" fillId="0" borderId="0" applyFont="0" applyFill="0" applyBorder="0" applyAlignment="0" applyProtection="0"/>
    <xf numFmtId="164" fontId="6" fillId="0" borderId="0" applyFont="0" applyFill="0" applyBorder="0" applyAlignment="0" applyProtection="0"/>
    <xf numFmtId="214" fontId="115" fillId="0" borderId="0" applyFont="0" applyFill="0" applyBorder="0" applyAlignment="0" applyProtection="0"/>
    <xf numFmtId="5" fontId="116" fillId="0" borderId="0" applyBorder="0"/>
    <xf numFmtId="205" fontId="116" fillId="0" borderId="0" applyBorder="0"/>
    <xf numFmtId="7" fontId="116" fillId="0" borderId="0" applyBorder="0"/>
    <xf numFmtId="37" fontId="116" fillId="0" borderId="0" applyBorder="0"/>
    <xf numFmtId="186" fontId="116" fillId="0" borderId="0" applyBorder="0"/>
    <xf numFmtId="215" fontId="116" fillId="0" borderId="0" applyBorder="0"/>
    <xf numFmtId="39" fontId="116" fillId="0" borderId="0" applyBorder="0"/>
    <xf numFmtId="216" fontId="116" fillId="0" borderId="0" applyBorder="0"/>
    <xf numFmtId="7" fontId="6" fillId="0" borderId="0" applyFont="0" applyFill="0" applyBorder="0" applyAlignment="0" applyProtection="0"/>
    <xf numFmtId="217" fontId="105" fillId="0" borderId="0" applyFont="0" applyFill="0" applyBorder="0" applyAlignment="0" applyProtection="0"/>
    <xf numFmtId="218" fontId="105" fillId="0" borderId="0" applyFont="0" applyFill="0" applyAlignment="0" applyProtection="0"/>
    <xf numFmtId="217" fontId="105" fillId="0" borderId="0" applyFont="0" applyFill="0" applyBorder="0" applyAlignment="0" applyProtection="0"/>
    <xf numFmtId="219" fontId="15" fillId="0" borderId="0" applyFont="0" applyFill="0" applyBorder="0" applyAlignment="0" applyProtection="0"/>
    <xf numFmtId="0" fontId="117" fillId="0" borderId="0"/>
    <xf numFmtId="186" fontId="118" fillId="0" borderId="0" applyNumberFormat="0" applyFill="0" applyBorder="0" applyAlignment="0" applyProtection="0"/>
    <xf numFmtId="0" fontId="15" fillId="0" borderId="0" applyFont="0" applyFill="0" applyBorder="0" applyAlignment="0" applyProtection="0"/>
    <xf numFmtId="0" fontId="101" fillId="0" borderId="0" applyFont="0" applyFill="0" applyBorder="0" applyProtection="0">
      <alignment horizontal="center" wrapText="1"/>
    </xf>
    <xf numFmtId="220" fontId="101" fillId="0" borderId="0" applyFont="0" applyFill="0" applyBorder="0" applyProtection="0">
      <alignment horizontal="right"/>
    </xf>
    <xf numFmtId="0" fontId="118" fillId="0" borderId="0" applyNumberFormat="0" applyFill="0" applyBorder="0" applyAlignment="0" applyProtection="0"/>
    <xf numFmtId="38" fontId="15" fillId="2" borderId="0" applyNumberFormat="0" applyBorder="0" applyAlignment="0" applyProtection="0"/>
    <xf numFmtId="14" fontId="7" fillId="65" borderId="5">
      <alignment horizontal="center" vertical="center" wrapText="1"/>
    </xf>
    <xf numFmtId="0" fontId="40" fillId="0" borderId="0" applyFill="0" applyAlignment="0" applyProtection="0">
      <protection locked="0"/>
    </xf>
    <xf numFmtId="0" fontId="40" fillId="0" borderId="8" applyFill="0" applyAlignment="0" applyProtection="0">
      <protection locked="0"/>
    </xf>
    <xf numFmtId="0" fontId="119" fillId="0" borderId="8" applyNumberFormat="0" applyFill="0" applyAlignment="0" applyProtection="0"/>
    <xf numFmtId="0" fontId="115" fillId="66" borderId="0" applyNumberFormat="0" applyFont="0" applyBorder="0" applyAlignment="0" applyProtection="0"/>
    <xf numFmtId="0" fontId="120" fillId="67" borderId="6" applyNumberFormat="0" applyAlignment="0" applyProtection="0"/>
    <xf numFmtId="221" fontId="101" fillId="0" borderId="0" applyFont="0" applyFill="0" applyBorder="0" applyProtection="0">
      <alignment horizontal="left"/>
    </xf>
    <xf numFmtId="222" fontId="101" fillId="0" borderId="0" applyFont="0" applyFill="0" applyBorder="0" applyProtection="0">
      <alignment horizontal="left"/>
    </xf>
    <xf numFmtId="223" fontId="101" fillId="0" borderId="0" applyFont="0" applyFill="0" applyBorder="0" applyProtection="0">
      <alignment horizontal="left"/>
    </xf>
    <xf numFmtId="224" fontId="101" fillId="0" borderId="0" applyFont="0" applyFill="0" applyBorder="0" applyProtection="0">
      <alignment horizontal="left"/>
    </xf>
    <xf numFmtId="5" fontId="121" fillId="0" borderId="0" applyBorder="0"/>
    <xf numFmtId="205" fontId="121" fillId="0" borderId="0" applyBorder="0"/>
    <xf numFmtId="7" fontId="121" fillId="0" borderId="0" applyBorder="0"/>
    <xf numFmtId="37" fontId="121" fillId="0" borderId="0" applyBorder="0"/>
    <xf numFmtId="186" fontId="121" fillId="0" borderId="0" applyBorder="0"/>
    <xf numFmtId="215" fontId="121" fillId="0" borderId="0" applyBorder="0"/>
    <xf numFmtId="39" fontId="121" fillId="0" borderId="0" applyBorder="0"/>
    <xf numFmtId="216" fontId="121" fillId="0" borderId="0" applyBorder="0"/>
    <xf numFmtId="0" fontId="115" fillId="0" borderId="11" applyNumberFormat="0" applyFont="0" applyFill="0" applyAlignment="0" applyProtection="0"/>
    <xf numFmtId="0" fontId="122" fillId="0" borderId="0"/>
    <xf numFmtId="225" fontId="6" fillId="0" borderId="0" applyFont="0" applyFill="0" applyBorder="0" applyAlignment="0" applyProtection="0"/>
    <xf numFmtId="226" fontId="6" fillId="0" borderId="0" applyFont="0" applyFill="0" applyBorder="0" applyAlignment="0" applyProtection="0"/>
    <xf numFmtId="227" fontId="6" fillId="0" borderId="0" applyFont="0" applyFill="0" applyBorder="0" applyAlignment="0" applyProtection="0"/>
    <xf numFmtId="228" fontId="6" fillId="0" borderId="0" applyFont="0" applyFill="0" applyBorder="0" applyAlignment="0" applyProtection="0"/>
    <xf numFmtId="0" fontId="6" fillId="0" borderId="0" applyFont="0" applyFill="0" applyBorder="0" applyAlignment="0" applyProtection="0">
      <alignment horizontal="right"/>
    </xf>
    <xf numFmtId="229" fontId="6" fillId="0" borderId="0" applyFont="0" applyFill="0" applyBorder="0" applyAlignment="0" applyProtection="0"/>
    <xf numFmtId="37" fontId="123" fillId="0" borderId="0"/>
    <xf numFmtId="0" fontId="6" fillId="0" borderId="0"/>
    <xf numFmtId="0" fontId="6" fillId="0" borderId="0"/>
    <xf numFmtId="0" fontId="6" fillId="0" borderId="0"/>
    <xf numFmtId="0" fontId="8" fillId="0" borderId="0"/>
    <xf numFmtId="0" fontId="6" fillId="0" borderId="0"/>
    <xf numFmtId="0" fontId="103" fillId="68" borderId="0" applyNumberFormat="0" applyFont="0" applyBorder="0" applyAlignment="0"/>
    <xf numFmtId="230" fontId="6" fillId="0" borderId="0" applyFont="0" applyFill="0" applyBorder="0" applyAlignment="0" applyProtection="0"/>
    <xf numFmtId="231" fontId="124"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2" fontId="6" fillId="0" borderId="0"/>
    <xf numFmtId="233" fontId="105" fillId="0" borderId="0"/>
    <xf numFmtId="233" fontId="105" fillId="0" borderId="0"/>
    <xf numFmtId="231" fontId="124" fillId="0" borderId="0"/>
    <xf numFmtId="0" fontId="105" fillId="0" borderId="0"/>
    <xf numFmtId="231" fontId="112" fillId="0" borderId="0"/>
    <xf numFmtId="232" fontId="6" fillId="0" borderId="0"/>
    <xf numFmtId="233" fontId="105" fillId="0" borderId="0"/>
    <xf numFmtId="233" fontId="105" fillId="0" borderId="0"/>
    <xf numFmtId="0" fontId="105" fillId="0" borderId="0"/>
    <xf numFmtId="0" fontId="105" fillId="0" borderId="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0" fontId="105" fillId="0" borderId="0"/>
    <xf numFmtId="230" fontId="6" fillId="0" borderId="0" applyFont="0" applyFill="0" applyBorder="0" applyAlignment="0" applyProtection="0"/>
    <xf numFmtId="230" fontId="6" fillId="0" borderId="0" applyFont="0" applyFill="0" applyBorder="0" applyAlignment="0" applyProtection="0"/>
    <xf numFmtId="230" fontId="6" fillId="0" borderId="0" applyFont="0" applyFill="0" applyBorder="0" applyAlignment="0" applyProtection="0"/>
    <xf numFmtId="231" fontId="124" fillId="0" borderId="0"/>
    <xf numFmtId="231" fontId="124" fillId="0" borderId="0"/>
    <xf numFmtId="230" fontId="6" fillId="0" borderId="0" applyFont="0" applyFill="0" applyBorder="0" applyAlignment="0" applyProtection="0"/>
    <xf numFmtId="231" fontId="124" fillId="0" borderId="0"/>
    <xf numFmtId="231" fontId="124" fillId="0" borderId="0"/>
    <xf numFmtId="234" fontId="105" fillId="0" borderId="0"/>
    <xf numFmtId="170" fontId="105" fillId="0" borderId="0"/>
    <xf numFmtId="235" fontId="105" fillId="0" borderId="0"/>
    <xf numFmtId="234" fontId="105" fillId="0" borderId="0"/>
    <xf numFmtId="170" fontId="105" fillId="0" borderId="0"/>
    <xf numFmtId="236" fontId="105" fillId="0" borderId="0"/>
    <xf numFmtId="236" fontId="105" fillId="0" borderId="0"/>
    <xf numFmtId="237" fontId="105" fillId="0" borderId="0"/>
    <xf numFmtId="235" fontId="105" fillId="0" borderId="0"/>
    <xf numFmtId="238" fontId="105" fillId="0" borderId="0"/>
    <xf numFmtId="237" fontId="105" fillId="0" borderId="0"/>
    <xf numFmtId="237" fontId="105" fillId="0" borderId="0"/>
    <xf numFmtId="239" fontId="27" fillId="62" borderId="0" applyFont="0" applyFill="0" applyBorder="0" applyAlignment="0" applyProtection="0"/>
    <xf numFmtId="240" fontId="27" fillId="62" borderId="0" applyFont="0" applyFill="0" applyBorder="0" applyAlignment="0" applyProtection="0"/>
    <xf numFmtId="241" fontId="6" fillId="0" borderId="0" applyFont="0" applyFill="0" applyBorder="0" applyAlignment="0" applyProtection="0"/>
    <xf numFmtId="242" fontId="111" fillId="0" borderId="0" applyFont="0" applyFill="0" applyBorder="0" applyAlignment="0" applyProtection="0"/>
    <xf numFmtId="243" fontId="110" fillId="0" borderId="0" applyFont="0" applyFill="0" applyBorder="0" applyAlignment="0" applyProtection="0"/>
    <xf numFmtId="244" fontId="6" fillId="0" borderId="0" applyFont="0" applyFill="0" applyBorder="0" applyAlignment="0" applyProtection="0"/>
    <xf numFmtId="245" fontId="101" fillId="0" borderId="0" applyFont="0" applyFill="0" applyBorder="0" applyAlignment="0" applyProtection="0"/>
    <xf numFmtId="246" fontId="101" fillId="0" borderId="0" applyFont="0" applyFill="0" applyBorder="0" applyAlignment="0" applyProtection="0"/>
    <xf numFmtId="247" fontId="101" fillId="0" borderId="0" applyFont="0" applyFill="0" applyBorder="0" applyAlignment="0" applyProtection="0"/>
    <xf numFmtId="248" fontId="111" fillId="0" borderId="0" applyFont="0" applyFill="0" applyBorder="0" applyAlignment="0" applyProtection="0"/>
    <xf numFmtId="249" fontId="110" fillId="0" borderId="0" applyFont="0" applyFill="0" applyBorder="0" applyAlignment="0" applyProtection="0"/>
    <xf numFmtId="250" fontId="111" fillId="0" borderId="0" applyFont="0" applyFill="0" applyBorder="0" applyAlignment="0" applyProtection="0"/>
    <xf numFmtId="251" fontId="110" fillId="0" borderId="0" applyFont="0" applyFill="0" applyBorder="0" applyAlignment="0" applyProtection="0"/>
    <xf numFmtId="252" fontId="111" fillId="0" borderId="0" applyFont="0" applyFill="0" applyBorder="0" applyAlignment="0" applyProtection="0"/>
    <xf numFmtId="253" fontId="110" fillId="0" borderId="0" applyFont="0" applyFill="0" applyBorder="0" applyAlignment="0" applyProtection="0"/>
    <xf numFmtId="254" fontId="23" fillId="0" borderId="0" applyFont="0" applyFill="0" applyBorder="0" applyAlignment="0" applyProtection="0">
      <protection locked="0"/>
    </xf>
    <xf numFmtId="255" fontId="1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180" fontId="112" fillId="0" borderId="0" applyFill="0" applyBorder="0" applyAlignment="0" applyProtection="0"/>
    <xf numFmtId="9" fontId="116" fillId="0" borderId="0" applyBorder="0"/>
    <xf numFmtId="256" fontId="116" fillId="0" borderId="0" applyBorder="0"/>
    <xf numFmtId="10" fontId="116" fillId="0" borderId="0" applyBorder="0"/>
    <xf numFmtId="4" fontId="27" fillId="0" borderId="0" applyFill="0"/>
    <xf numFmtId="4" fontId="27" fillId="0" borderId="0" applyFill="0"/>
    <xf numFmtId="4" fontId="27" fillId="0" borderId="0" applyFill="0"/>
    <xf numFmtId="0" fontId="6" fillId="0" borderId="0" applyFill="0">
      <alignment horizontal="left" indent="4"/>
    </xf>
    <xf numFmtId="0" fontId="115" fillId="0" borderId="37" applyNumberFormat="0" applyFont="0" applyFill="0" applyAlignment="0" applyProtection="0"/>
    <xf numFmtId="0" fontId="125" fillId="0" borderId="0" applyNumberFormat="0" applyFill="0" applyBorder="0" applyAlignment="0" applyProtection="0"/>
    <xf numFmtId="0" fontId="126" fillId="0" borderId="0"/>
    <xf numFmtId="0" fontId="126" fillId="0" borderId="0"/>
    <xf numFmtId="0" fontId="127" fillId="0" borderId="5">
      <alignment horizontal="right"/>
    </xf>
    <xf numFmtId="257" fontId="113" fillId="0" borderId="0">
      <alignment horizontal="center"/>
    </xf>
    <xf numFmtId="258" fontId="128" fillId="0" borderId="0">
      <alignment horizontal="center"/>
    </xf>
    <xf numFmtId="0" fontId="99" fillId="0" borderId="0" applyNumberFormat="0" applyFill="0" applyBorder="0" applyAlignment="0" applyProtection="0"/>
    <xf numFmtId="0" fontId="8" fillId="0" borderId="0" applyNumberFormat="0" applyBorder="0" applyAlignment="0"/>
    <xf numFmtId="0" fontId="129" fillId="0" borderId="0" applyNumberFormat="0" applyBorder="0" applyAlignment="0"/>
    <xf numFmtId="0" fontId="115" fillId="64" borderId="0" applyNumberFormat="0" applyFont="0" applyBorder="0" applyAlignment="0" applyProtection="0"/>
    <xf numFmtId="239" fontId="130" fillId="0" borderId="4" applyNumberFormat="0" applyFont="0" applyFill="0" applyAlignment="0" applyProtection="0"/>
    <xf numFmtId="0" fontId="131" fillId="0" borderId="0" applyFill="0" applyBorder="0" applyProtection="0">
      <alignment horizontal="left" vertical="top"/>
    </xf>
    <xf numFmtId="0" fontId="132" fillId="0" borderId="0" applyAlignment="0">
      <alignment horizontal="centerContinuous"/>
    </xf>
    <xf numFmtId="0" fontId="6" fillId="0" borderId="2" applyNumberFormat="0" applyFont="0" applyFill="0" applyAlignment="0" applyProtection="0"/>
    <xf numFmtId="0" fontId="133" fillId="0" borderId="0" applyNumberFormat="0" applyFill="0" applyBorder="0" applyAlignment="0" applyProtection="0"/>
    <xf numFmtId="259" fontId="110" fillId="0" borderId="0" applyFont="0" applyFill="0" applyBorder="0" applyAlignment="0" applyProtection="0"/>
    <xf numFmtId="260" fontId="110" fillId="0" borderId="0" applyFont="0" applyFill="0" applyBorder="0" applyAlignment="0" applyProtection="0"/>
    <xf numFmtId="261" fontId="110" fillId="0" borderId="0" applyFont="0" applyFill="0" applyBorder="0" applyAlignment="0" applyProtection="0"/>
    <xf numFmtId="262" fontId="110" fillId="0" borderId="0" applyFont="0" applyFill="0" applyBorder="0" applyAlignment="0" applyProtection="0"/>
    <xf numFmtId="263" fontId="110" fillId="0" borderId="0" applyFont="0" applyFill="0" applyBorder="0" applyAlignment="0" applyProtection="0"/>
    <xf numFmtId="264" fontId="110" fillId="0" borderId="0" applyFont="0" applyFill="0" applyBorder="0" applyAlignment="0" applyProtection="0"/>
    <xf numFmtId="265" fontId="110" fillId="0" borderId="0" applyFont="0" applyFill="0" applyBorder="0" applyAlignment="0" applyProtection="0"/>
    <xf numFmtId="266" fontId="110" fillId="0" borderId="0" applyFont="0" applyFill="0" applyBorder="0" applyAlignment="0" applyProtection="0"/>
    <xf numFmtId="267" fontId="134" fillId="64" borderId="39" applyFont="0" applyFill="0" applyBorder="0" applyAlignment="0" applyProtection="0"/>
    <xf numFmtId="267" fontId="105" fillId="0" borderId="0" applyFont="0" applyFill="0" applyBorder="0" applyAlignment="0" applyProtection="0"/>
    <xf numFmtId="268" fontId="108" fillId="0" borderId="0" applyFont="0" applyFill="0" applyBorder="0" applyAlignment="0" applyProtection="0"/>
    <xf numFmtId="269" fontId="113" fillId="0" borderId="4" applyFont="0" applyFill="0" applyBorder="0" applyAlignment="0" applyProtection="0">
      <alignment horizontal="right"/>
      <protection locked="0"/>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12" borderId="20"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0" borderId="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12" borderId="20"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26">
    <xf numFmtId="0" fontId="0" fillId="0" borderId="0" xfId="0"/>
    <xf numFmtId="171" fontId="3" fillId="0" borderId="0" xfId="71" applyFill="1" applyBorder="1" applyAlignment="1"/>
    <xf numFmtId="170" fontId="3" fillId="0" borderId="0" xfId="71" applyNumberFormat="1" applyFill="1" applyBorder="1" applyAlignment="1"/>
    <xf numFmtId="171" fontId="3" fillId="0" borderId="0" xfId="71" applyFont="1" applyFill="1" applyBorder="1" applyAlignment="1"/>
    <xf numFmtId="0" fontId="3" fillId="0" borderId="0" xfId="71" applyNumberFormat="1" applyFont="1" applyFill="1" applyBorder="1"/>
    <xf numFmtId="0" fontId="3" fillId="0" borderId="0" xfId="71" applyNumberFormat="1" applyFont="1" applyFill="1" applyBorder="1" applyAlignment="1">
      <alignment horizontal="center"/>
    </xf>
    <xf numFmtId="171" fontId="3" fillId="0" borderId="0" xfId="71" applyFill="1" applyBorder="1" applyAlignment="1">
      <alignment horizontal="right"/>
    </xf>
    <xf numFmtId="0" fontId="5" fillId="0" borderId="0" xfId="71" applyNumberFormat="1" applyFont="1" applyFill="1" applyBorder="1" applyAlignment="1" applyProtection="1">
      <protection locked="0"/>
    </xf>
    <xf numFmtId="0" fontId="5" fillId="0" borderId="0" xfId="71" applyNumberFormat="1" applyFont="1" applyFill="1" applyBorder="1" applyAlignment="1" applyProtection="1">
      <alignment horizontal="left"/>
      <protection locked="0"/>
    </xf>
    <xf numFmtId="0" fontId="5" fillId="0" borderId="0" xfId="71" applyNumberFormat="1" applyFont="1" applyFill="1" applyBorder="1" applyProtection="1">
      <protection locked="0"/>
    </xf>
    <xf numFmtId="0" fontId="5" fillId="0" borderId="0" xfId="71" applyNumberFormat="1" applyFont="1" applyFill="1" applyBorder="1"/>
    <xf numFmtId="49" fontId="5" fillId="0" borderId="0" xfId="71" applyNumberFormat="1" applyFont="1" applyFill="1" applyBorder="1" applyAlignment="1" applyProtection="1">
      <alignment horizontal="right"/>
      <protection locked="0"/>
    </xf>
    <xf numFmtId="0" fontId="46" fillId="0" borderId="0" xfId="71" applyNumberFormat="1" applyFont="1" applyFill="1" applyBorder="1"/>
    <xf numFmtId="3" fontId="5" fillId="0" borderId="0" xfId="71" applyNumberFormat="1" applyFont="1" applyFill="1" applyBorder="1" applyAlignment="1"/>
    <xf numFmtId="0" fontId="46" fillId="0" borderId="0" xfId="71" applyNumberFormat="1" applyFont="1" applyFill="1" applyBorder="1" applyAlignment="1">
      <alignment horizontal="center"/>
    </xf>
    <xf numFmtId="0" fontId="3" fillId="0" borderId="0" xfId="71" applyNumberFormat="1" applyFill="1" applyBorder="1" applyAlignment="1" applyProtection="1">
      <alignment horizontal="center"/>
      <protection locked="0"/>
    </xf>
    <xf numFmtId="49" fontId="5" fillId="5" borderId="0" xfId="71" applyNumberFormat="1" applyFont="1" applyFill="1" applyBorder="1" applyAlignment="1">
      <alignment horizontal="center"/>
    </xf>
    <xf numFmtId="49" fontId="5" fillId="0" borderId="0" xfId="71" applyNumberFormat="1" applyFont="1" applyFill="1" applyBorder="1"/>
    <xf numFmtId="3" fontId="5" fillId="0" borderId="0" xfId="71" applyNumberFormat="1" applyFont="1" applyFill="1" applyBorder="1"/>
    <xf numFmtId="0" fontId="5" fillId="0" borderId="0" xfId="71" applyNumberFormat="1" applyFont="1" applyFill="1" applyBorder="1" applyAlignment="1">
      <alignment horizontal="center"/>
    </xf>
    <xf numFmtId="49" fontId="5" fillId="0" borderId="0" xfId="71" applyNumberFormat="1" applyFont="1" applyFill="1" applyBorder="1" applyAlignment="1">
      <alignment horizontal="center"/>
    </xf>
    <xf numFmtId="3" fontId="3" fillId="0" borderId="0" xfId="71" applyNumberFormat="1" applyFont="1" applyFill="1" applyBorder="1" applyAlignment="1"/>
    <xf numFmtId="0" fontId="3" fillId="0" borderId="0" xfId="71" applyNumberFormat="1" applyFont="1" applyFill="1" applyBorder="1" applyAlignment="1"/>
    <xf numFmtId="0" fontId="5" fillId="0" borderId="0" xfId="71" applyNumberFormat="1" applyFont="1" applyFill="1" applyBorder="1" applyAlignment="1"/>
    <xf numFmtId="3" fontId="16" fillId="0" borderId="0" xfId="71" applyNumberFormat="1" applyFont="1" applyFill="1" applyBorder="1" applyAlignment="1">
      <alignment horizontal="center"/>
    </xf>
    <xf numFmtId="171" fontId="16" fillId="0" borderId="0" xfId="71" applyFont="1" applyFill="1" applyBorder="1" applyAlignment="1">
      <alignment horizontal="center"/>
    </xf>
    <xf numFmtId="0" fontId="16" fillId="0" borderId="0" xfId="71" applyNumberFormat="1" applyFont="1" applyFill="1" applyBorder="1" applyAlignment="1" applyProtection="1">
      <alignment horizontal="center"/>
      <protection locked="0"/>
    </xf>
    <xf numFmtId="0" fontId="19" fillId="0" borderId="0" xfId="71" applyNumberFormat="1" applyFont="1" applyFill="1" applyBorder="1" applyAlignment="1">
      <alignment horizontal="center"/>
    </xf>
    <xf numFmtId="0" fontId="16" fillId="0" borderId="0" xfId="71" applyNumberFormat="1" applyFont="1" applyFill="1" applyBorder="1" applyAlignment="1"/>
    <xf numFmtId="0" fontId="48" fillId="0" borderId="0" xfId="71" applyNumberFormat="1" applyFont="1" applyFill="1" applyBorder="1" applyAlignment="1" applyProtection="1">
      <alignment horizontal="center"/>
      <protection locked="0"/>
    </xf>
    <xf numFmtId="3" fontId="3" fillId="0" borderId="0" xfId="71" applyNumberFormat="1" applyFill="1" applyBorder="1" applyAlignment="1">
      <alignment horizontal="center"/>
    </xf>
    <xf numFmtId="3" fontId="5" fillId="0" borderId="0" xfId="71" applyNumberFormat="1" applyFont="1" applyFill="1" applyBorder="1" applyAlignment="1">
      <alignment horizontal="center"/>
    </xf>
    <xf numFmtId="3" fontId="5" fillId="5" borderId="0" xfId="71" applyNumberFormat="1" applyFont="1" applyFill="1" applyBorder="1" applyAlignment="1"/>
    <xf numFmtId="10" fontId="5" fillId="0" borderId="0" xfId="71" applyNumberFormat="1" applyFont="1" applyFill="1" applyBorder="1" applyAlignment="1"/>
    <xf numFmtId="10" fontId="3" fillId="0" borderId="0" xfId="72" applyNumberFormat="1" applyFont="1" applyFill="1" applyBorder="1" applyAlignment="1"/>
    <xf numFmtId="10" fontId="16" fillId="0" borderId="0" xfId="71" applyNumberFormat="1" applyFont="1" applyFill="1" applyBorder="1" applyAlignment="1"/>
    <xf numFmtId="3" fontId="19" fillId="0" borderId="0" xfId="71" applyNumberFormat="1" applyFont="1" applyFill="1" applyBorder="1" applyAlignment="1"/>
    <xf numFmtId="169" fontId="16" fillId="0" borderId="0" xfId="71" applyNumberFormat="1" applyFont="1" applyFill="1" applyBorder="1" applyAlignment="1"/>
    <xf numFmtId="49" fontId="3" fillId="0" borderId="0" xfId="71" applyNumberFormat="1" applyFill="1" applyBorder="1" applyAlignment="1">
      <alignment horizontal="center"/>
    </xf>
    <xf numFmtId="171" fontId="5" fillId="0" borderId="0" xfId="71" applyFont="1" applyFill="1" applyBorder="1" applyAlignment="1">
      <alignment horizontal="center"/>
    </xf>
    <xf numFmtId="0" fontId="16" fillId="0" borderId="0" xfId="71" applyNumberFormat="1" applyFont="1" applyFill="1" applyBorder="1" applyAlignment="1">
      <alignment horizontal="center"/>
    </xf>
    <xf numFmtId="3" fontId="3" fillId="0" borderId="0" xfId="71" applyNumberFormat="1" applyFont="1" applyFill="1" applyBorder="1" applyAlignment="1">
      <alignment horizontal="center"/>
    </xf>
    <xf numFmtId="171" fontId="19" fillId="0" borderId="0" xfId="71" applyFont="1" applyFill="1" applyBorder="1" applyAlignment="1"/>
    <xf numFmtId="3" fontId="16" fillId="0" borderId="0" xfId="71" applyNumberFormat="1" applyFont="1" applyFill="1" applyBorder="1" applyAlignment="1"/>
    <xf numFmtId="10" fontId="16" fillId="0" borderId="0" xfId="72" applyNumberFormat="1" applyFont="1" applyFill="1" applyBorder="1" applyAlignment="1"/>
    <xf numFmtId="0" fontId="3" fillId="0" borderId="0" xfId="71" applyNumberFormat="1" applyFont="1" applyFill="1" applyBorder="1" applyAlignment="1">
      <alignment horizontal="fill"/>
    </xf>
    <xf numFmtId="49" fontId="3" fillId="0" borderId="0" xfId="71" applyNumberFormat="1" applyFont="1" applyFill="1" applyBorder="1" applyAlignment="1">
      <alignment horizontal="center"/>
    </xf>
    <xf numFmtId="171" fontId="47" fillId="0" borderId="0" xfId="71" applyFont="1" applyFill="1" applyBorder="1" applyAlignment="1"/>
    <xf numFmtId="3" fontId="45" fillId="0" borderId="0" xfId="71" applyNumberFormat="1" applyFont="1" applyFill="1" applyBorder="1" applyAlignment="1"/>
    <xf numFmtId="168" fontId="5" fillId="0" borderId="0" xfId="71" applyNumberFormat="1" applyFont="1" applyFill="1" applyBorder="1" applyAlignment="1">
      <alignment horizontal="center"/>
    </xf>
    <xf numFmtId="10" fontId="5" fillId="0" borderId="0" xfId="72" applyNumberFormat="1" applyFont="1" applyFill="1" applyBorder="1" applyAlignment="1"/>
    <xf numFmtId="0" fontId="45" fillId="0" borderId="0" xfId="71" applyNumberFormat="1" applyFont="1" applyFill="1" applyBorder="1"/>
    <xf numFmtId="171" fontId="5" fillId="0" borderId="0" xfId="71" applyFont="1" applyFill="1" applyBorder="1" applyAlignment="1"/>
    <xf numFmtId="49" fontId="3" fillId="0" borderId="0" xfId="71" applyNumberFormat="1" applyFill="1" applyBorder="1" applyAlignment="1">
      <alignment horizontal="left"/>
    </xf>
    <xf numFmtId="0" fontId="3" fillId="0" borderId="0" xfId="71" applyNumberFormat="1" applyFont="1" applyFill="1" applyBorder="1" applyAlignment="1">
      <alignment horizontal="right"/>
    </xf>
    <xf numFmtId="171" fontId="5" fillId="0" borderId="0" xfId="71" applyFont="1" applyFill="1" applyBorder="1" applyAlignment="1">
      <alignment horizontal="right"/>
    </xf>
    <xf numFmtId="173" fontId="16" fillId="0" borderId="0" xfId="71" applyNumberFormat="1" applyFont="1" applyFill="1" applyBorder="1" applyAlignment="1">
      <alignment horizontal="center"/>
    </xf>
    <xf numFmtId="171" fontId="19" fillId="0" borderId="12" xfId="71" applyFont="1" applyFill="1" applyBorder="1" applyAlignment="1">
      <alignment horizontal="center" wrapText="1"/>
    </xf>
    <xf numFmtId="171" fontId="19" fillId="0" borderId="4" xfId="71" applyFont="1" applyFill="1" applyBorder="1" applyAlignment="1"/>
    <xf numFmtId="171" fontId="19" fillId="0" borderId="4" xfId="71" applyFont="1" applyFill="1" applyBorder="1" applyAlignment="1">
      <alignment horizontal="center" wrapText="1"/>
    </xf>
    <xf numFmtId="0" fontId="16" fillId="0" borderId="4" xfId="71" applyNumberFormat="1" applyFont="1" applyFill="1" applyBorder="1" applyAlignment="1">
      <alignment horizontal="center" wrapText="1"/>
    </xf>
    <xf numFmtId="171" fontId="19" fillId="0" borderId="6" xfId="71" applyFont="1" applyFill="1" applyBorder="1" applyAlignment="1">
      <alignment horizontal="center" wrapText="1"/>
    </xf>
    <xf numFmtId="3" fontId="16" fillId="0" borderId="6" xfId="71" applyNumberFormat="1" applyFont="1" applyFill="1" applyBorder="1" applyAlignment="1">
      <alignment horizontal="center" wrapText="1"/>
    </xf>
    <xf numFmtId="3" fontId="16" fillId="0" borderId="4" xfId="71" applyNumberFormat="1" applyFont="1" applyFill="1" applyBorder="1" applyAlignment="1">
      <alignment horizontal="center" wrapText="1"/>
    </xf>
    <xf numFmtId="0" fontId="5" fillId="0" borderId="12" xfId="71" applyNumberFormat="1" applyFont="1" applyFill="1" applyBorder="1"/>
    <xf numFmtId="0" fontId="5" fillId="0" borderId="4" xfId="71" applyNumberFormat="1" applyFont="1" applyFill="1" applyBorder="1"/>
    <xf numFmtId="0" fontId="5" fillId="0" borderId="4" xfId="71" applyNumberFormat="1" applyFont="1" applyFill="1" applyBorder="1" applyAlignment="1">
      <alignment horizontal="center"/>
    </xf>
    <xf numFmtId="0" fontId="5" fillId="0" borderId="6" xfId="71" applyNumberFormat="1" applyFont="1" applyFill="1" applyBorder="1" applyAlignment="1">
      <alignment horizontal="center"/>
    </xf>
    <xf numFmtId="3" fontId="5" fillId="0" borderId="4" xfId="71" applyNumberFormat="1" applyFont="1" applyFill="1" applyBorder="1" applyAlignment="1">
      <alignment horizontal="center"/>
    </xf>
    <xf numFmtId="3" fontId="5" fillId="0" borderId="6" xfId="71" applyNumberFormat="1" applyFont="1" applyFill="1" applyBorder="1" applyAlignment="1">
      <alignment horizontal="center" wrapText="1"/>
    </xf>
    <xf numFmtId="0" fontId="5" fillId="0" borderId="11" xfId="71" applyNumberFormat="1" applyFont="1" applyFill="1" applyBorder="1"/>
    <xf numFmtId="0" fontId="5" fillId="0" borderId="7" xfId="71" applyNumberFormat="1" applyFont="1" applyFill="1" applyBorder="1"/>
    <xf numFmtId="3" fontId="5" fillId="0" borderId="7" xfId="71" applyNumberFormat="1" applyFont="1" applyFill="1" applyBorder="1" applyAlignment="1"/>
    <xf numFmtId="171" fontId="3" fillId="0" borderId="11" xfId="71" applyFill="1" applyBorder="1" applyAlignment="1"/>
    <xf numFmtId="172" fontId="3" fillId="5" borderId="0" xfId="47" applyNumberFormat="1" applyFont="1" applyFill="1" applyBorder="1" applyAlignment="1"/>
    <xf numFmtId="171" fontId="3" fillId="0" borderId="7" xfId="71" applyFill="1" applyBorder="1" applyAlignment="1"/>
    <xf numFmtId="170" fontId="3" fillId="5" borderId="0" xfId="71" applyNumberFormat="1" applyFill="1" applyBorder="1" applyAlignment="1"/>
    <xf numFmtId="171" fontId="4" fillId="0" borderId="0" xfId="71" applyFont="1" applyFill="1" applyBorder="1" applyAlignment="1"/>
    <xf numFmtId="171" fontId="4" fillId="0" borderId="7" xfId="71" applyFont="1" applyFill="1" applyBorder="1" applyAlignment="1"/>
    <xf numFmtId="171" fontId="3" fillId="0" borderId="10" xfId="71" applyFill="1" applyBorder="1" applyAlignment="1"/>
    <xf numFmtId="171" fontId="3" fillId="0" borderId="8" xfId="71" applyFill="1" applyBorder="1" applyAlignment="1"/>
    <xf numFmtId="171" fontId="4" fillId="0" borderId="8" xfId="71" applyFont="1" applyFill="1" applyBorder="1" applyAlignment="1"/>
    <xf numFmtId="171" fontId="4" fillId="0" borderId="9" xfId="71" applyFont="1" applyFill="1" applyBorder="1" applyAlignment="1"/>
    <xf numFmtId="171" fontId="4" fillId="0" borderId="5" xfId="71" applyFont="1" applyFill="1" applyBorder="1" applyAlignment="1"/>
    <xf numFmtId="171" fontId="4" fillId="0" borderId="0" xfId="71" applyFont="1" applyFill="1" applyBorder="1" applyAlignment="1">
      <alignment horizontal="center"/>
    </xf>
    <xf numFmtId="171" fontId="4" fillId="0" borderId="0" xfId="71" applyFont="1" applyFill="1" applyBorder="1" applyAlignment="1">
      <alignment horizontal="left"/>
    </xf>
    <xf numFmtId="171" fontId="4" fillId="0" borderId="0" xfId="71" applyFont="1" applyFill="1" applyBorder="1" applyAlignment="1">
      <alignment horizontal="center" vertical="top"/>
    </xf>
    <xf numFmtId="171" fontId="0" fillId="0" borderId="0" xfId="71" applyFont="1" applyFill="1" applyBorder="1" applyAlignment="1"/>
    <xf numFmtId="44" fontId="3" fillId="0" borderId="7" xfId="47" applyFill="1" applyBorder="1" applyAlignment="1"/>
    <xf numFmtId="171" fontId="0" fillId="0" borderId="0" xfId="71" applyFont="1" applyFill="1" applyBorder="1" applyAlignment="1">
      <alignment horizontal="right"/>
    </xf>
    <xf numFmtId="3" fontId="5" fillId="5" borderId="0" xfId="0" applyNumberFormat="1" applyFont="1" applyFill="1" applyBorder="1" applyAlignment="1"/>
    <xf numFmtId="171" fontId="0" fillId="0" borderId="0" xfId="0" applyNumberFormat="1" applyFont="1" applyFill="1" applyBorder="1" applyAlignment="1"/>
    <xf numFmtId="10" fontId="5" fillId="0" borderId="0" xfId="0" applyNumberFormat="1" applyFont="1" applyFill="1" applyBorder="1" applyAlignment="1"/>
    <xf numFmtId="10" fontId="0" fillId="0" borderId="0" xfId="74" applyNumberFormat="1" applyFont="1" applyFill="1" applyBorder="1" applyAlignment="1"/>
    <xf numFmtId="49" fontId="0" fillId="0" borderId="0" xfId="0" applyNumberFormat="1" applyFont="1" applyFill="1" applyBorder="1" applyAlignment="1">
      <alignment horizontal="center"/>
    </xf>
    <xf numFmtId="0" fontId="5" fillId="0" borderId="0" xfId="0" applyNumberFormat="1" applyFont="1" applyFill="1" applyBorder="1" applyAlignment="1"/>
    <xf numFmtId="171"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49" fontId="0" fillId="0" borderId="0" xfId="71" applyNumberFormat="1" applyFont="1" applyFill="1" applyBorder="1" applyAlignment="1">
      <alignment horizontal="center"/>
    </xf>
    <xf numFmtId="49" fontId="19" fillId="0" borderId="0" xfId="71" applyNumberFormat="1" applyFont="1" applyFill="1" applyBorder="1" applyAlignment="1">
      <alignment horizontal="center"/>
    </xf>
    <xf numFmtId="49" fontId="0" fillId="0" borderId="0" xfId="71" applyNumberFormat="1" applyFont="1" applyFill="1" applyBorder="1" applyAlignment="1">
      <alignment horizontal="left"/>
    </xf>
    <xf numFmtId="0" fontId="3" fillId="0" borderId="0" xfId="71" applyNumberFormat="1" applyFill="1" applyBorder="1" applyAlignment="1">
      <alignment horizontal="right"/>
    </xf>
    <xf numFmtId="170" fontId="5" fillId="0" borderId="0" xfId="71" applyNumberFormat="1" applyFont="1" applyFill="1" applyBorder="1" applyAlignment="1"/>
    <xf numFmtId="0" fontId="5" fillId="0" borderId="6" xfId="71" applyNumberFormat="1" applyFont="1" applyFill="1" applyBorder="1" applyAlignment="1">
      <alignment horizontal="center" wrapText="1"/>
    </xf>
    <xf numFmtId="1" fontId="3" fillId="0" borderId="0" xfId="33" applyNumberFormat="1" applyFont="1" applyFill="1" applyBorder="1" applyAlignment="1">
      <alignment horizontal="center"/>
    </xf>
    <xf numFmtId="170" fontId="3" fillId="0" borderId="0" xfId="71" applyNumberFormat="1" applyFont="1" applyFill="1" applyBorder="1" applyAlignment="1"/>
    <xf numFmtId="171" fontId="4" fillId="0" borderId="0" xfId="0" applyNumberFormat="1" applyFont="1" applyFill="1" applyBorder="1" applyAlignment="1">
      <alignment horizontal="center"/>
    </xf>
    <xf numFmtId="0" fontId="0" fillId="0" borderId="0" xfId="0"/>
    <xf numFmtId="10" fontId="3" fillId="0" borderId="0" xfId="72" applyNumberFormat="1" applyFont="1" applyFill="1" applyBorder="1" applyAlignment="1"/>
    <xf numFmtId="3" fontId="5" fillId="0" borderId="7" xfId="71" applyNumberFormat="1" applyFont="1" applyFill="1" applyBorder="1" applyAlignment="1"/>
    <xf numFmtId="171" fontId="3" fillId="0" borderId="11" xfId="71" applyFill="1" applyBorder="1" applyAlignment="1"/>
    <xf numFmtId="171" fontId="3" fillId="0" borderId="7" xfId="71" applyFill="1" applyBorder="1" applyAlignment="1"/>
    <xf numFmtId="44" fontId="3" fillId="0" borderId="7" xfId="47" applyFill="1" applyBorder="1" applyAlignment="1"/>
    <xf numFmtId="171" fontId="3" fillId="0" borderId="0" xfId="178" applyFont="1" applyFill="1" applyBorder="1" applyAlignment="1"/>
    <xf numFmtId="171" fontId="3" fillId="0" borderId="0" xfId="254" applyFont="1" applyFill="1" applyBorder="1" applyAlignment="1"/>
    <xf numFmtId="171" fontId="3" fillId="0" borderId="0" xfId="277" applyFont="1" applyFill="1" applyBorder="1" applyAlignment="1"/>
    <xf numFmtId="0" fontId="3" fillId="0" borderId="0" xfId="33" applyNumberFormat="1" applyFont="1" applyFill="1" applyBorder="1" applyAlignment="1">
      <alignment horizontal="center"/>
    </xf>
    <xf numFmtId="171" fontId="100" fillId="0" borderId="0" xfId="71" applyFont="1" applyFill="1" applyBorder="1" applyAlignment="1"/>
    <xf numFmtId="171" fontId="0" fillId="0" borderId="11" xfId="71" applyFont="1" applyFill="1" applyBorder="1" applyAlignment="1"/>
    <xf numFmtId="171" fontId="0" fillId="0" borderId="0" xfId="71" applyFont="1" applyFill="1" applyBorder="1" applyAlignment="1">
      <alignment vertical="center"/>
    </xf>
    <xf numFmtId="171" fontId="4" fillId="0" borderId="0" xfId="0" applyNumberFormat="1" applyFont="1" applyFill="1" applyBorder="1" applyAlignment="1">
      <alignment horizontal="left"/>
    </xf>
    <xf numFmtId="171" fontId="4" fillId="0" borderId="0" xfId="71" applyFont="1" applyFill="1" applyBorder="1" applyAlignment="1">
      <alignment horizontal="left"/>
    </xf>
    <xf numFmtId="171" fontId="4" fillId="0" borderId="0" xfId="0" applyNumberFormat="1" applyFont="1" applyFill="1" applyBorder="1" applyAlignment="1">
      <alignment horizontal="left" wrapText="1"/>
    </xf>
    <xf numFmtId="171" fontId="4" fillId="0" borderId="0" xfId="71" applyFont="1" applyFill="1" applyBorder="1" applyAlignment="1">
      <alignment horizontal="left" wrapText="1"/>
    </xf>
    <xf numFmtId="172" fontId="3" fillId="5" borderId="0" xfId="47" applyNumberFormat="1" applyFont="1" applyFill="1" applyBorder="1" applyAlignment="1"/>
    <xf numFmtId="172" fontId="5" fillId="5" borderId="0" xfId="47" applyNumberFormat="1" applyFont="1" applyFill="1" applyBorder="1" applyAlignment="1"/>
  </cellXfs>
  <cellStyles count="2028">
    <cellStyle name="¢ Currency [1]" xfId="927"/>
    <cellStyle name="¢ Currency [2]" xfId="928"/>
    <cellStyle name="¢ Currency [3]" xfId="929"/>
    <cellStyle name="£ Currency [0]" xfId="930"/>
    <cellStyle name="£ Currency [1]" xfId="931"/>
    <cellStyle name="£ Currency [2]" xfId="932"/>
    <cellStyle name="=C:\WINNT35\SYSTEM32\COMMAND.COM" xfId="926"/>
    <cellStyle name="20% - Accent1" xfId="135" builtinId="30" customBuiltin="1"/>
    <cellStyle name="20% - Accent1 10" xfId="1406"/>
    <cellStyle name="20% - Accent1 2" xfId="180"/>
    <cellStyle name="20% - Accent1 2 2" xfId="278"/>
    <cellStyle name="20% - Accent1 3" xfId="181"/>
    <cellStyle name="20% - Accent1 3 2" xfId="707"/>
    <cellStyle name="20% - Accent1 3 2 2" xfId="842"/>
    <cellStyle name="20% - Accent1 3 2 2 2" xfId="1324"/>
    <cellStyle name="20% - Accent1 3 2 2 2 2" xfId="1946"/>
    <cellStyle name="20% - Accent1 3 2 2 3" xfId="1696"/>
    <cellStyle name="20% - Accent1 3 2 3" xfId="1209"/>
    <cellStyle name="20% - Accent1 3 2 3 2" xfId="1831"/>
    <cellStyle name="20% - Accent1 3 2 4" xfId="1561"/>
    <cellStyle name="20% - Accent1 4" xfId="182"/>
    <cellStyle name="20% - Accent1 4 2" xfId="728"/>
    <cellStyle name="20% - Accent1 4 2 2" xfId="863"/>
    <cellStyle name="20% - Accent1 4 2 2 2" xfId="1345"/>
    <cellStyle name="20% - Accent1 4 2 2 2 2" xfId="1967"/>
    <cellStyle name="20% - Accent1 4 2 2 3" xfId="1717"/>
    <cellStyle name="20% - Accent1 4 2 3" xfId="1230"/>
    <cellStyle name="20% - Accent1 4 2 3 2" xfId="1852"/>
    <cellStyle name="20% - Accent1 4 2 4" xfId="1582"/>
    <cellStyle name="20% - Accent1 5" xfId="183"/>
    <cellStyle name="20% - Accent1 5 2" xfId="743"/>
    <cellStyle name="20% - Accent1 5 2 2" xfId="878"/>
    <cellStyle name="20% - Accent1 5 2 2 2" xfId="1360"/>
    <cellStyle name="20% - Accent1 5 2 2 2 2" xfId="1982"/>
    <cellStyle name="20% - Accent1 5 2 2 3" xfId="1732"/>
    <cellStyle name="20% - Accent1 5 2 3" xfId="1245"/>
    <cellStyle name="20% - Accent1 5 2 3 2" xfId="1867"/>
    <cellStyle name="20% - Accent1 5 2 4" xfId="1597"/>
    <cellStyle name="20% - Accent1 6" xfId="179"/>
    <cellStyle name="20% - Accent1 6 2" xfId="757"/>
    <cellStyle name="20% - Accent1 6 2 2" xfId="892"/>
    <cellStyle name="20% - Accent1 6 2 2 2" xfId="1374"/>
    <cellStyle name="20% - Accent1 6 2 2 2 2" xfId="1996"/>
    <cellStyle name="20% - Accent1 6 2 2 3" xfId="1746"/>
    <cellStyle name="20% - Accent1 6 2 3" xfId="1259"/>
    <cellStyle name="20% - Accent1 6 2 3 2" xfId="1881"/>
    <cellStyle name="20% - Accent1 6 2 4" xfId="1611"/>
    <cellStyle name="20% - Accent1 7" xfId="776"/>
    <cellStyle name="20% - Accent1 7 2" xfId="911"/>
    <cellStyle name="20% - Accent1 7 2 2" xfId="1765"/>
    <cellStyle name="20% - Accent1 7 3" xfId="1393"/>
    <cellStyle name="20% - Accent1 7 3 2" xfId="2015"/>
    <cellStyle name="20% - Accent1 7 4" xfId="1630"/>
    <cellStyle name="20% - Accent1 8" xfId="789"/>
    <cellStyle name="20% - Accent1 8 2" xfId="1271"/>
    <cellStyle name="20% - Accent1 8 2 2" xfId="1893"/>
    <cellStyle name="20% - Accent1 8 3" xfId="1643"/>
    <cellStyle name="20% - Accent1 9" xfId="1156"/>
    <cellStyle name="20% - Accent1 9 2" xfId="1778"/>
    <cellStyle name="20% - Accent2" xfId="139" builtinId="34" customBuiltin="1"/>
    <cellStyle name="20% - Accent2 10" xfId="1408"/>
    <cellStyle name="20% - Accent2 2" xfId="185"/>
    <cellStyle name="20% - Accent2 2 2" xfId="279"/>
    <cellStyle name="20% - Accent2 3" xfId="186"/>
    <cellStyle name="20% - Accent2 3 2" xfId="709"/>
    <cellStyle name="20% - Accent2 3 2 2" xfId="844"/>
    <cellStyle name="20% - Accent2 3 2 2 2" xfId="1326"/>
    <cellStyle name="20% - Accent2 3 2 2 2 2" xfId="1948"/>
    <cellStyle name="20% - Accent2 3 2 2 3" xfId="1698"/>
    <cellStyle name="20% - Accent2 3 2 3" xfId="1211"/>
    <cellStyle name="20% - Accent2 3 2 3 2" xfId="1833"/>
    <cellStyle name="20% - Accent2 3 2 4" xfId="1563"/>
    <cellStyle name="20% - Accent2 4" xfId="187"/>
    <cellStyle name="20% - Accent2 4 2" xfId="730"/>
    <cellStyle name="20% - Accent2 4 2 2" xfId="865"/>
    <cellStyle name="20% - Accent2 4 2 2 2" xfId="1347"/>
    <cellStyle name="20% - Accent2 4 2 2 2 2" xfId="1969"/>
    <cellStyle name="20% - Accent2 4 2 2 3" xfId="1719"/>
    <cellStyle name="20% - Accent2 4 2 3" xfId="1232"/>
    <cellStyle name="20% - Accent2 4 2 3 2" xfId="1854"/>
    <cellStyle name="20% - Accent2 4 2 4" xfId="1584"/>
    <cellStyle name="20% - Accent2 5" xfId="188"/>
    <cellStyle name="20% - Accent2 5 2" xfId="745"/>
    <cellStyle name="20% - Accent2 5 2 2" xfId="880"/>
    <cellStyle name="20% - Accent2 5 2 2 2" xfId="1362"/>
    <cellStyle name="20% - Accent2 5 2 2 2 2" xfId="1984"/>
    <cellStyle name="20% - Accent2 5 2 2 3" xfId="1734"/>
    <cellStyle name="20% - Accent2 5 2 3" xfId="1247"/>
    <cellStyle name="20% - Accent2 5 2 3 2" xfId="1869"/>
    <cellStyle name="20% - Accent2 5 2 4" xfId="1599"/>
    <cellStyle name="20% - Accent2 6" xfId="184"/>
    <cellStyle name="20% - Accent2 6 2" xfId="759"/>
    <cellStyle name="20% - Accent2 6 2 2" xfId="894"/>
    <cellStyle name="20% - Accent2 6 2 2 2" xfId="1376"/>
    <cellStyle name="20% - Accent2 6 2 2 2 2" xfId="1998"/>
    <cellStyle name="20% - Accent2 6 2 2 3" xfId="1748"/>
    <cellStyle name="20% - Accent2 6 2 3" xfId="1261"/>
    <cellStyle name="20% - Accent2 6 2 3 2" xfId="1883"/>
    <cellStyle name="20% - Accent2 6 2 4" xfId="1613"/>
    <cellStyle name="20% - Accent2 7" xfId="778"/>
    <cellStyle name="20% - Accent2 7 2" xfId="913"/>
    <cellStyle name="20% - Accent2 7 2 2" xfId="1767"/>
    <cellStyle name="20% - Accent2 7 3" xfId="1395"/>
    <cellStyle name="20% - Accent2 7 3 2" xfId="2017"/>
    <cellStyle name="20% - Accent2 7 4" xfId="1632"/>
    <cellStyle name="20% - Accent2 8" xfId="791"/>
    <cellStyle name="20% - Accent2 8 2" xfId="1273"/>
    <cellStyle name="20% - Accent2 8 2 2" xfId="1895"/>
    <cellStyle name="20% - Accent2 8 3" xfId="1645"/>
    <cellStyle name="20% - Accent2 9" xfId="1158"/>
    <cellStyle name="20% - Accent2 9 2" xfId="1780"/>
    <cellStyle name="20% - Accent3" xfId="143" builtinId="38" customBuiltin="1"/>
    <cellStyle name="20% - Accent3 10" xfId="1410"/>
    <cellStyle name="20% - Accent3 2" xfId="190"/>
    <cellStyle name="20% - Accent3 2 2" xfId="280"/>
    <cellStyle name="20% - Accent3 3" xfId="191"/>
    <cellStyle name="20% - Accent3 3 2" xfId="711"/>
    <cellStyle name="20% - Accent3 3 2 2" xfId="846"/>
    <cellStyle name="20% - Accent3 3 2 2 2" xfId="1328"/>
    <cellStyle name="20% - Accent3 3 2 2 2 2" xfId="1950"/>
    <cellStyle name="20% - Accent3 3 2 2 3" xfId="1700"/>
    <cellStyle name="20% - Accent3 3 2 3" xfId="1213"/>
    <cellStyle name="20% - Accent3 3 2 3 2" xfId="1835"/>
    <cellStyle name="20% - Accent3 3 2 4" xfId="1565"/>
    <cellStyle name="20% - Accent3 4" xfId="192"/>
    <cellStyle name="20% - Accent3 4 2" xfId="732"/>
    <cellStyle name="20% - Accent3 4 2 2" xfId="867"/>
    <cellStyle name="20% - Accent3 4 2 2 2" xfId="1349"/>
    <cellStyle name="20% - Accent3 4 2 2 2 2" xfId="1971"/>
    <cellStyle name="20% - Accent3 4 2 2 3" xfId="1721"/>
    <cellStyle name="20% - Accent3 4 2 3" xfId="1234"/>
    <cellStyle name="20% - Accent3 4 2 3 2" xfId="1856"/>
    <cellStyle name="20% - Accent3 4 2 4" xfId="1586"/>
    <cellStyle name="20% - Accent3 5" xfId="193"/>
    <cellStyle name="20% - Accent3 5 2" xfId="747"/>
    <cellStyle name="20% - Accent3 5 2 2" xfId="882"/>
    <cellStyle name="20% - Accent3 5 2 2 2" xfId="1364"/>
    <cellStyle name="20% - Accent3 5 2 2 2 2" xfId="1986"/>
    <cellStyle name="20% - Accent3 5 2 2 3" xfId="1736"/>
    <cellStyle name="20% - Accent3 5 2 3" xfId="1249"/>
    <cellStyle name="20% - Accent3 5 2 3 2" xfId="1871"/>
    <cellStyle name="20% - Accent3 5 2 4" xfId="1601"/>
    <cellStyle name="20% - Accent3 6" xfId="189"/>
    <cellStyle name="20% - Accent3 6 2" xfId="761"/>
    <cellStyle name="20% - Accent3 6 2 2" xfId="896"/>
    <cellStyle name="20% - Accent3 6 2 2 2" xfId="1378"/>
    <cellStyle name="20% - Accent3 6 2 2 2 2" xfId="2000"/>
    <cellStyle name="20% - Accent3 6 2 2 3" xfId="1750"/>
    <cellStyle name="20% - Accent3 6 2 3" xfId="1263"/>
    <cellStyle name="20% - Accent3 6 2 3 2" xfId="1885"/>
    <cellStyle name="20% - Accent3 6 2 4" xfId="1615"/>
    <cellStyle name="20% - Accent3 7" xfId="780"/>
    <cellStyle name="20% - Accent3 7 2" xfId="915"/>
    <cellStyle name="20% - Accent3 7 2 2" xfId="1769"/>
    <cellStyle name="20% - Accent3 7 3" xfId="1397"/>
    <cellStyle name="20% - Accent3 7 3 2" xfId="2019"/>
    <cellStyle name="20% - Accent3 7 4" xfId="1634"/>
    <cellStyle name="20% - Accent3 8" xfId="793"/>
    <cellStyle name="20% - Accent3 8 2" xfId="1275"/>
    <cellStyle name="20% - Accent3 8 2 2" xfId="1897"/>
    <cellStyle name="20% - Accent3 8 3" xfId="1647"/>
    <cellStyle name="20% - Accent3 9" xfId="1160"/>
    <cellStyle name="20% - Accent3 9 2" xfId="1782"/>
    <cellStyle name="20% - Accent4" xfId="147" builtinId="42" customBuiltin="1"/>
    <cellStyle name="20% - Accent4 10" xfId="1412"/>
    <cellStyle name="20% - Accent4 2" xfId="195"/>
    <cellStyle name="20% - Accent4 2 2" xfId="281"/>
    <cellStyle name="20% - Accent4 3" xfId="196"/>
    <cellStyle name="20% - Accent4 3 2" xfId="713"/>
    <cellStyle name="20% - Accent4 3 2 2" xfId="848"/>
    <cellStyle name="20% - Accent4 3 2 2 2" xfId="1330"/>
    <cellStyle name="20% - Accent4 3 2 2 2 2" xfId="1952"/>
    <cellStyle name="20% - Accent4 3 2 2 3" xfId="1702"/>
    <cellStyle name="20% - Accent4 3 2 3" xfId="1215"/>
    <cellStyle name="20% - Accent4 3 2 3 2" xfId="1837"/>
    <cellStyle name="20% - Accent4 3 2 4" xfId="1567"/>
    <cellStyle name="20% - Accent4 4" xfId="197"/>
    <cellStyle name="20% - Accent4 4 2" xfId="734"/>
    <cellStyle name="20% - Accent4 4 2 2" xfId="869"/>
    <cellStyle name="20% - Accent4 4 2 2 2" xfId="1351"/>
    <cellStyle name="20% - Accent4 4 2 2 2 2" xfId="1973"/>
    <cellStyle name="20% - Accent4 4 2 2 3" xfId="1723"/>
    <cellStyle name="20% - Accent4 4 2 3" xfId="1236"/>
    <cellStyle name="20% - Accent4 4 2 3 2" xfId="1858"/>
    <cellStyle name="20% - Accent4 4 2 4" xfId="1588"/>
    <cellStyle name="20% - Accent4 5" xfId="198"/>
    <cellStyle name="20% - Accent4 5 2" xfId="749"/>
    <cellStyle name="20% - Accent4 5 2 2" xfId="884"/>
    <cellStyle name="20% - Accent4 5 2 2 2" xfId="1366"/>
    <cellStyle name="20% - Accent4 5 2 2 2 2" xfId="1988"/>
    <cellStyle name="20% - Accent4 5 2 2 3" xfId="1738"/>
    <cellStyle name="20% - Accent4 5 2 3" xfId="1251"/>
    <cellStyle name="20% - Accent4 5 2 3 2" xfId="1873"/>
    <cellStyle name="20% - Accent4 5 2 4" xfId="1603"/>
    <cellStyle name="20% - Accent4 6" xfId="194"/>
    <cellStyle name="20% - Accent4 6 2" xfId="763"/>
    <cellStyle name="20% - Accent4 6 2 2" xfId="898"/>
    <cellStyle name="20% - Accent4 6 2 2 2" xfId="1380"/>
    <cellStyle name="20% - Accent4 6 2 2 2 2" xfId="2002"/>
    <cellStyle name="20% - Accent4 6 2 2 3" xfId="1752"/>
    <cellStyle name="20% - Accent4 6 2 3" xfId="1265"/>
    <cellStyle name="20% - Accent4 6 2 3 2" xfId="1887"/>
    <cellStyle name="20% - Accent4 6 2 4" xfId="1617"/>
    <cellStyle name="20% - Accent4 7" xfId="783"/>
    <cellStyle name="20% - Accent4 7 2" xfId="918"/>
    <cellStyle name="20% - Accent4 7 2 2" xfId="1772"/>
    <cellStyle name="20% - Accent4 7 3" xfId="1400"/>
    <cellStyle name="20% - Accent4 7 3 2" xfId="2022"/>
    <cellStyle name="20% - Accent4 7 4" xfId="1637"/>
    <cellStyle name="20% - Accent4 8" xfId="795"/>
    <cellStyle name="20% - Accent4 8 2" xfId="1277"/>
    <cellStyle name="20% - Accent4 8 2 2" xfId="1899"/>
    <cellStyle name="20% - Accent4 8 3" xfId="1649"/>
    <cellStyle name="20% - Accent4 9" xfId="1162"/>
    <cellStyle name="20% - Accent4 9 2" xfId="1784"/>
    <cellStyle name="20% - Accent5" xfId="151" builtinId="46" customBuiltin="1"/>
    <cellStyle name="20% - Accent5 10" xfId="1414"/>
    <cellStyle name="20% - Accent5 2" xfId="200"/>
    <cellStyle name="20% - Accent5 2 2" xfId="282"/>
    <cellStyle name="20% - Accent5 3" xfId="201"/>
    <cellStyle name="20% - Accent5 3 2" xfId="715"/>
    <cellStyle name="20% - Accent5 3 2 2" xfId="850"/>
    <cellStyle name="20% - Accent5 3 2 2 2" xfId="1332"/>
    <cellStyle name="20% - Accent5 3 2 2 2 2" xfId="1954"/>
    <cellStyle name="20% - Accent5 3 2 2 3" xfId="1704"/>
    <cellStyle name="20% - Accent5 3 2 3" xfId="1217"/>
    <cellStyle name="20% - Accent5 3 2 3 2" xfId="1839"/>
    <cellStyle name="20% - Accent5 3 2 4" xfId="1569"/>
    <cellStyle name="20% - Accent5 4" xfId="202"/>
    <cellStyle name="20% - Accent5 4 2" xfId="736"/>
    <cellStyle name="20% - Accent5 4 2 2" xfId="871"/>
    <cellStyle name="20% - Accent5 4 2 2 2" xfId="1353"/>
    <cellStyle name="20% - Accent5 4 2 2 2 2" xfId="1975"/>
    <cellStyle name="20% - Accent5 4 2 2 3" xfId="1725"/>
    <cellStyle name="20% - Accent5 4 2 3" xfId="1238"/>
    <cellStyle name="20% - Accent5 4 2 3 2" xfId="1860"/>
    <cellStyle name="20% - Accent5 4 2 4" xfId="1590"/>
    <cellStyle name="20% - Accent5 5" xfId="203"/>
    <cellStyle name="20% - Accent5 5 2" xfId="751"/>
    <cellStyle name="20% - Accent5 5 2 2" xfId="886"/>
    <cellStyle name="20% - Accent5 5 2 2 2" xfId="1368"/>
    <cellStyle name="20% - Accent5 5 2 2 2 2" xfId="1990"/>
    <cellStyle name="20% - Accent5 5 2 2 3" xfId="1740"/>
    <cellStyle name="20% - Accent5 5 2 3" xfId="1253"/>
    <cellStyle name="20% - Accent5 5 2 3 2" xfId="1875"/>
    <cellStyle name="20% - Accent5 5 2 4" xfId="1605"/>
    <cellStyle name="20% - Accent5 6" xfId="199"/>
    <cellStyle name="20% - Accent5 6 2" xfId="765"/>
    <cellStyle name="20% - Accent5 6 2 2" xfId="900"/>
    <cellStyle name="20% - Accent5 6 2 2 2" xfId="1382"/>
    <cellStyle name="20% - Accent5 6 2 2 2 2" xfId="2004"/>
    <cellStyle name="20% - Accent5 6 2 2 3" xfId="1754"/>
    <cellStyle name="20% - Accent5 6 2 3" xfId="1267"/>
    <cellStyle name="20% - Accent5 6 2 3 2" xfId="1889"/>
    <cellStyle name="20% - Accent5 6 2 4" xfId="1619"/>
    <cellStyle name="20% - Accent5 7" xfId="785"/>
    <cellStyle name="20% - Accent5 7 2" xfId="920"/>
    <cellStyle name="20% - Accent5 7 2 2" xfId="1774"/>
    <cellStyle name="20% - Accent5 7 3" xfId="1402"/>
    <cellStyle name="20% - Accent5 7 3 2" xfId="2024"/>
    <cellStyle name="20% - Accent5 7 4" xfId="1639"/>
    <cellStyle name="20% - Accent5 8" xfId="797"/>
    <cellStyle name="20% - Accent5 8 2" xfId="1279"/>
    <cellStyle name="20% - Accent5 8 2 2" xfId="1901"/>
    <cellStyle name="20% - Accent5 8 3" xfId="1651"/>
    <cellStyle name="20% - Accent5 9" xfId="1164"/>
    <cellStyle name="20% - Accent5 9 2" xfId="1786"/>
    <cellStyle name="20% - Accent6" xfId="155" builtinId="50" customBuiltin="1"/>
    <cellStyle name="20% - Accent6 10" xfId="1416"/>
    <cellStyle name="20% - Accent6 2" xfId="205"/>
    <cellStyle name="20% - Accent6 2 2" xfId="283"/>
    <cellStyle name="20% - Accent6 3" xfId="206"/>
    <cellStyle name="20% - Accent6 3 2" xfId="717"/>
    <cellStyle name="20% - Accent6 3 2 2" xfId="852"/>
    <cellStyle name="20% - Accent6 3 2 2 2" xfId="1334"/>
    <cellStyle name="20% - Accent6 3 2 2 2 2" xfId="1956"/>
    <cellStyle name="20% - Accent6 3 2 2 3" xfId="1706"/>
    <cellStyle name="20% - Accent6 3 2 3" xfId="1219"/>
    <cellStyle name="20% - Accent6 3 2 3 2" xfId="1841"/>
    <cellStyle name="20% - Accent6 3 2 4" xfId="1571"/>
    <cellStyle name="20% - Accent6 4" xfId="207"/>
    <cellStyle name="20% - Accent6 4 2" xfId="738"/>
    <cellStyle name="20% - Accent6 4 2 2" xfId="873"/>
    <cellStyle name="20% - Accent6 4 2 2 2" xfId="1355"/>
    <cellStyle name="20% - Accent6 4 2 2 2 2" xfId="1977"/>
    <cellStyle name="20% - Accent6 4 2 2 3" xfId="1727"/>
    <cellStyle name="20% - Accent6 4 2 3" xfId="1240"/>
    <cellStyle name="20% - Accent6 4 2 3 2" xfId="1862"/>
    <cellStyle name="20% - Accent6 4 2 4" xfId="1592"/>
    <cellStyle name="20% - Accent6 5" xfId="208"/>
    <cellStyle name="20% - Accent6 5 2" xfId="753"/>
    <cellStyle name="20% - Accent6 5 2 2" xfId="888"/>
    <cellStyle name="20% - Accent6 5 2 2 2" xfId="1370"/>
    <cellStyle name="20% - Accent6 5 2 2 2 2" xfId="1992"/>
    <cellStyle name="20% - Accent6 5 2 2 3" xfId="1742"/>
    <cellStyle name="20% - Accent6 5 2 3" xfId="1255"/>
    <cellStyle name="20% - Accent6 5 2 3 2" xfId="1877"/>
    <cellStyle name="20% - Accent6 5 2 4" xfId="1607"/>
    <cellStyle name="20% - Accent6 6" xfId="204"/>
    <cellStyle name="20% - Accent6 6 2" xfId="767"/>
    <cellStyle name="20% - Accent6 6 2 2" xfId="902"/>
    <cellStyle name="20% - Accent6 6 2 2 2" xfId="1384"/>
    <cellStyle name="20% - Accent6 6 2 2 2 2" xfId="2006"/>
    <cellStyle name="20% - Accent6 6 2 2 3" xfId="1756"/>
    <cellStyle name="20% - Accent6 6 2 3" xfId="1269"/>
    <cellStyle name="20% - Accent6 6 2 3 2" xfId="1891"/>
    <cellStyle name="20% - Accent6 6 2 4" xfId="1621"/>
    <cellStyle name="20% - Accent6 7" xfId="787"/>
    <cellStyle name="20% - Accent6 7 2" xfId="922"/>
    <cellStyle name="20% - Accent6 7 2 2" xfId="1776"/>
    <cellStyle name="20% - Accent6 7 3" xfId="1404"/>
    <cellStyle name="20% - Accent6 7 3 2" xfId="2026"/>
    <cellStyle name="20% - Accent6 7 4" xfId="1641"/>
    <cellStyle name="20% - Accent6 8" xfId="799"/>
    <cellStyle name="20% - Accent6 8 2" xfId="1281"/>
    <cellStyle name="20% - Accent6 8 2 2" xfId="1903"/>
    <cellStyle name="20% - Accent6 8 3" xfId="1653"/>
    <cellStyle name="20% - Accent6 9" xfId="1166"/>
    <cellStyle name="20% - Accent6 9 2" xfId="1788"/>
    <cellStyle name="40% - Accent1" xfId="136" builtinId="31" customBuiltin="1"/>
    <cellStyle name="40% - Accent1 10" xfId="1407"/>
    <cellStyle name="40% - Accent1 2" xfId="210"/>
    <cellStyle name="40% - Accent1 2 2" xfId="284"/>
    <cellStyle name="40% - Accent1 3" xfId="211"/>
    <cellStyle name="40% - Accent1 3 2" xfId="708"/>
    <cellStyle name="40% - Accent1 3 2 2" xfId="843"/>
    <cellStyle name="40% - Accent1 3 2 2 2" xfId="1325"/>
    <cellStyle name="40% - Accent1 3 2 2 2 2" xfId="1947"/>
    <cellStyle name="40% - Accent1 3 2 2 3" xfId="1697"/>
    <cellStyle name="40% - Accent1 3 2 3" xfId="1210"/>
    <cellStyle name="40% - Accent1 3 2 3 2" xfId="1832"/>
    <cellStyle name="40% - Accent1 3 2 4" xfId="1562"/>
    <cellStyle name="40% - Accent1 4" xfId="212"/>
    <cellStyle name="40% - Accent1 4 2" xfId="729"/>
    <cellStyle name="40% - Accent1 4 2 2" xfId="864"/>
    <cellStyle name="40% - Accent1 4 2 2 2" xfId="1346"/>
    <cellStyle name="40% - Accent1 4 2 2 2 2" xfId="1968"/>
    <cellStyle name="40% - Accent1 4 2 2 3" xfId="1718"/>
    <cellStyle name="40% - Accent1 4 2 3" xfId="1231"/>
    <cellStyle name="40% - Accent1 4 2 3 2" xfId="1853"/>
    <cellStyle name="40% - Accent1 4 2 4" xfId="1583"/>
    <cellStyle name="40% - Accent1 5" xfId="213"/>
    <cellStyle name="40% - Accent1 5 2" xfId="744"/>
    <cellStyle name="40% - Accent1 5 2 2" xfId="879"/>
    <cellStyle name="40% - Accent1 5 2 2 2" xfId="1361"/>
    <cellStyle name="40% - Accent1 5 2 2 2 2" xfId="1983"/>
    <cellStyle name="40% - Accent1 5 2 2 3" xfId="1733"/>
    <cellStyle name="40% - Accent1 5 2 3" xfId="1246"/>
    <cellStyle name="40% - Accent1 5 2 3 2" xfId="1868"/>
    <cellStyle name="40% - Accent1 5 2 4" xfId="1598"/>
    <cellStyle name="40% - Accent1 6" xfId="209"/>
    <cellStyle name="40% - Accent1 6 2" xfId="758"/>
    <cellStyle name="40% - Accent1 6 2 2" xfId="893"/>
    <cellStyle name="40% - Accent1 6 2 2 2" xfId="1375"/>
    <cellStyle name="40% - Accent1 6 2 2 2 2" xfId="1997"/>
    <cellStyle name="40% - Accent1 6 2 2 3" xfId="1747"/>
    <cellStyle name="40% - Accent1 6 2 3" xfId="1260"/>
    <cellStyle name="40% - Accent1 6 2 3 2" xfId="1882"/>
    <cellStyle name="40% - Accent1 6 2 4" xfId="1612"/>
    <cellStyle name="40% - Accent1 7" xfId="777"/>
    <cellStyle name="40% - Accent1 7 2" xfId="912"/>
    <cellStyle name="40% - Accent1 7 2 2" xfId="1766"/>
    <cellStyle name="40% - Accent1 7 3" xfId="1394"/>
    <cellStyle name="40% - Accent1 7 3 2" xfId="2016"/>
    <cellStyle name="40% - Accent1 7 4" xfId="1631"/>
    <cellStyle name="40% - Accent1 8" xfId="790"/>
    <cellStyle name="40% - Accent1 8 2" xfId="1272"/>
    <cellStyle name="40% - Accent1 8 2 2" xfId="1894"/>
    <cellStyle name="40% - Accent1 8 3" xfId="1644"/>
    <cellStyle name="40% - Accent1 9" xfId="1157"/>
    <cellStyle name="40% - Accent1 9 2" xfId="1779"/>
    <cellStyle name="40% - Accent2" xfId="140" builtinId="35" customBuiltin="1"/>
    <cellStyle name="40% - Accent2 10" xfId="1409"/>
    <cellStyle name="40% - Accent2 2" xfId="215"/>
    <cellStyle name="40% - Accent2 2 2" xfId="285"/>
    <cellStyle name="40% - Accent2 3" xfId="216"/>
    <cellStyle name="40% - Accent2 3 2" xfId="710"/>
    <cellStyle name="40% - Accent2 3 2 2" xfId="845"/>
    <cellStyle name="40% - Accent2 3 2 2 2" xfId="1327"/>
    <cellStyle name="40% - Accent2 3 2 2 2 2" xfId="1949"/>
    <cellStyle name="40% - Accent2 3 2 2 3" xfId="1699"/>
    <cellStyle name="40% - Accent2 3 2 3" xfId="1212"/>
    <cellStyle name="40% - Accent2 3 2 3 2" xfId="1834"/>
    <cellStyle name="40% - Accent2 3 2 4" xfId="1564"/>
    <cellStyle name="40% - Accent2 4" xfId="217"/>
    <cellStyle name="40% - Accent2 4 2" xfId="731"/>
    <cellStyle name="40% - Accent2 4 2 2" xfId="866"/>
    <cellStyle name="40% - Accent2 4 2 2 2" xfId="1348"/>
    <cellStyle name="40% - Accent2 4 2 2 2 2" xfId="1970"/>
    <cellStyle name="40% - Accent2 4 2 2 3" xfId="1720"/>
    <cellStyle name="40% - Accent2 4 2 3" xfId="1233"/>
    <cellStyle name="40% - Accent2 4 2 3 2" xfId="1855"/>
    <cellStyle name="40% - Accent2 4 2 4" xfId="1585"/>
    <cellStyle name="40% - Accent2 5" xfId="218"/>
    <cellStyle name="40% - Accent2 5 2" xfId="746"/>
    <cellStyle name="40% - Accent2 5 2 2" xfId="881"/>
    <cellStyle name="40% - Accent2 5 2 2 2" xfId="1363"/>
    <cellStyle name="40% - Accent2 5 2 2 2 2" xfId="1985"/>
    <cellStyle name="40% - Accent2 5 2 2 3" xfId="1735"/>
    <cellStyle name="40% - Accent2 5 2 3" xfId="1248"/>
    <cellStyle name="40% - Accent2 5 2 3 2" xfId="1870"/>
    <cellStyle name="40% - Accent2 5 2 4" xfId="1600"/>
    <cellStyle name="40% - Accent2 6" xfId="214"/>
    <cellStyle name="40% - Accent2 6 2" xfId="760"/>
    <cellStyle name="40% - Accent2 6 2 2" xfId="895"/>
    <cellStyle name="40% - Accent2 6 2 2 2" xfId="1377"/>
    <cellStyle name="40% - Accent2 6 2 2 2 2" xfId="1999"/>
    <cellStyle name="40% - Accent2 6 2 2 3" xfId="1749"/>
    <cellStyle name="40% - Accent2 6 2 3" xfId="1262"/>
    <cellStyle name="40% - Accent2 6 2 3 2" xfId="1884"/>
    <cellStyle name="40% - Accent2 6 2 4" xfId="1614"/>
    <cellStyle name="40% - Accent2 7" xfId="779"/>
    <cellStyle name="40% - Accent2 7 2" xfId="914"/>
    <cellStyle name="40% - Accent2 7 2 2" xfId="1768"/>
    <cellStyle name="40% - Accent2 7 3" xfId="1396"/>
    <cellStyle name="40% - Accent2 7 3 2" xfId="2018"/>
    <cellStyle name="40% - Accent2 7 4" xfId="1633"/>
    <cellStyle name="40% - Accent2 8" xfId="792"/>
    <cellStyle name="40% - Accent2 8 2" xfId="1274"/>
    <cellStyle name="40% - Accent2 8 2 2" xfId="1896"/>
    <cellStyle name="40% - Accent2 8 3" xfId="1646"/>
    <cellStyle name="40% - Accent2 9" xfId="1159"/>
    <cellStyle name="40% - Accent2 9 2" xfId="1781"/>
    <cellStyle name="40% - Accent3" xfId="144" builtinId="39" customBuiltin="1"/>
    <cellStyle name="40% - Accent3 10" xfId="1411"/>
    <cellStyle name="40% - Accent3 2" xfId="220"/>
    <cellStyle name="40% - Accent3 2 2" xfId="286"/>
    <cellStyle name="40% - Accent3 3" xfId="221"/>
    <cellStyle name="40% - Accent3 3 2" xfId="712"/>
    <cellStyle name="40% - Accent3 3 2 2" xfId="847"/>
    <cellStyle name="40% - Accent3 3 2 2 2" xfId="1329"/>
    <cellStyle name="40% - Accent3 3 2 2 2 2" xfId="1951"/>
    <cellStyle name="40% - Accent3 3 2 2 3" xfId="1701"/>
    <cellStyle name="40% - Accent3 3 2 3" xfId="1214"/>
    <cellStyle name="40% - Accent3 3 2 3 2" xfId="1836"/>
    <cellStyle name="40% - Accent3 3 2 4" xfId="1566"/>
    <cellStyle name="40% - Accent3 4" xfId="222"/>
    <cellStyle name="40% - Accent3 4 2" xfId="733"/>
    <cellStyle name="40% - Accent3 4 2 2" xfId="868"/>
    <cellStyle name="40% - Accent3 4 2 2 2" xfId="1350"/>
    <cellStyle name="40% - Accent3 4 2 2 2 2" xfId="1972"/>
    <cellStyle name="40% - Accent3 4 2 2 3" xfId="1722"/>
    <cellStyle name="40% - Accent3 4 2 3" xfId="1235"/>
    <cellStyle name="40% - Accent3 4 2 3 2" xfId="1857"/>
    <cellStyle name="40% - Accent3 4 2 4" xfId="1587"/>
    <cellStyle name="40% - Accent3 5" xfId="223"/>
    <cellStyle name="40% - Accent3 5 2" xfId="748"/>
    <cellStyle name="40% - Accent3 5 2 2" xfId="883"/>
    <cellStyle name="40% - Accent3 5 2 2 2" xfId="1365"/>
    <cellStyle name="40% - Accent3 5 2 2 2 2" xfId="1987"/>
    <cellStyle name="40% - Accent3 5 2 2 3" xfId="1737"/>
    <cellStyle name="40% - Accent3 5 2 3" xfId="1250"/>
    <cellStyle name="40% - Accent3 5 2 3 2" xfId="1872"/>
    <cellStyle name="40% - Accent3 5 2 4" xfId="1602"/>
    <cellStyle name="40% - Accent3 6" xfId="219"/>
    <cellStyle name="40% - Accent3 6 2" xfId="762"/>
    <cellStyle name="40% - Accent3 6 2 2" xfId="897"/>
    <cellStyle name="40% - Accent3 6 2 2 2" xfId="1379"/>
    <cellStyle name="40% - Accent3 6 2 2 2 2" xfId="2001"/>
    <cellStyle name="40% - Accent3 6 2 2 3" xfId="1751"/>
    <cellStyle name="40% - Accent3 6 2 3" xfId="1264"/>
    <cellStyle name="40% - Accent3 6 2 3 2" xfId="1886"/>
    <cellStyle name="40% - Accent3 6 2 4" xfId="1616"/>
    <cellStyle name="40% - Accent3 7" xfId="781"/>
    <cellStyle name="40% - Accent3 7 2" xfId="916"/>
    <cellStyle name="40% - Accent3 7 2 2" xfId="1770"/>
    <cellStyle name="40% - Accent3 7 3" xfId="1398"/>
    <cellStyle name="40% - Accent3 7 3 2" xfId="2020"/>
    <cellStyle name="40% - Accent3 7 4" xfId="1635"/>
    <cellStyle name="40% - Accent3 8" xfId="794"/>
    <cellStyle name="40% - Accent3 8 2" xfId="1276"/>
    <cellStyle name="40% - Accent3 8 2 2" xfId="1898"/>
    <cellStyle name="40% - Accent3 8 3" xfId="1648"/>
    <cellStyle name="40% - Accent3 9" xfId="1161"/>
    <cellStyle name="40% - Accent3 9 2" xfId="1783"/>
    <cellStyle name="40% - Accent4" xfId="148" builtinId="43" customBuiltin="1"/>
    <cellStyle name="40% - Accent4 10" xfId="1413"/>
    <cellStyle name="40% - Accent4 2" xfId="225"/>
    <cellStyle name="40% - Accent4 2 2" xfId="287"/>
    <cellStyle name="40% - Accent4 3" xfId="226"/>
    <cellStyle name="40% - Accent4 3 2" xfId="714"/>
    <cellStyle name="40% - Accent4 3 2 2" xfId="849"/>
    <cellStyle name="40% - Accent4 3 2 2 2" xfId="1331"/>
    <cellStyle name="40% - Accent4 3 2 2 2 2" xfId="1953"/>
    <cellStyle name="40% - Accent4 3 2 2 3" xfId="1703"/>
    <cellStyle name="40% - Accent4 3 2 3" xfId="1216"/>
    <cellStyle name="40% - Accent4 3 2 3 2" xfId="1838"/>
    <cellStyle name="40% - Accent4 3 2 4" xfId="1568"/>
    <cellStyle name="40% - Accent4 4" xfId="227"/>
    <cellStyle name="40% - Accent4 4 2" xfId="735"/>
    <cellStyle name="40% - Accent4 4 2 2" xfId="870"/>
    <cellStyle name="40% - Accent4 4 2 2 2" xfId="1352"/>
    <cellStyle name="40% - Accent4 4 2 2 2 2" xfId="1974"/>
    <cellStyle name="40% - Accent4 4 2 2 3" xfId="1724"/>
    <cellStyle name="40% - Accent4 4 2 3" xfId="1237"/>
    <cellStyle name="40% - Accent4 4 2 3 2" xfId="1859"/>
    <cellStyle name="40% - Accent4 4 2 4" xfId="1589"/>
    <cellStyle name="40% - Accent4 5" xfId="228"/>
    <cellStyle name="40% - Accent4 5 2" xfId="750"/>
    <cellStyle name="40% - Accent4 5 2 2" xfId="885"/>
    <cellStyle name="40% - Accent4 5 2 2 2" xfId="1367"/>
    <cellStyle name="40% - Accent4 5 2 2 2 2" xfId="1989"/>
    <cellStyle name="40% - Accent4 5 2 2 3" xfId="1739"/>
    <cellStyle name="40% - Accent4 5 2 3" xfId="1252"/>
    <cellStyle name="40% - Accent4 5 2 3 2" xfId="1874"/>
    <cellStyle name="40% - Accent4 5 2 4" xfId="1604"/>
    <cellStyle name="40% - Accent4 6" xfId="224"/>
    <cellStyle name="40% - Accent4 6 2" xfId="764"/>
    <cellStyle name="40% - Accent4 6 2 2" xfId="899"/>
    <cellStyle name="40% - Accent4 6 2 2 2" xfId="1381"/>
    <cellStyle name="40% - Accent4 6 2 2 2 2" xfId="2003"/>
    <cellStyle name="40% - Accent4 6 2 2 3" xfId="1753"/>
    <cellStyle name="40% - Accent4 6 2 3" xfId="1266"/>
    <cellStyle name="40% - Accent4 6 2 3 2" xfId="1888"/>
    <cellStyle name="40% - Accent4 6 2 4" xfId="1618"/>
    <cellStyle name="40% - Accent4 7" xfId="784"/>
    <cellStyle name="40% - Accent4 7 2" xfId="919"/>
    <cellStyle name="40% - Accent4 7 2 2" xfId="1773"/>
    <cellStyle name="40% - Accent4 7 3" xfId="1401"/>
    <cellStyle name="40% - Accent4 7 3 2" xfId="2023"/>
    <cellStyle name="40% - Accent4 7 4" xfId="1638"/>
    <cellStyle name="40% - Accent4 8" xfId="796"/>
    <cellStyle name="40% - Accent4 8 2" xfId="1278"/>
    <cellStyle name="40% - Accent4 8 2 2" xfId="1900"/>
    <cellStyle name="40% - Accent4 8 3" xfId="1650"/>
    <cellStyle name="40% - Accent4 9" xfId="1163"/>
    <cellStyle name="40% - Accent4 9 2" xfId="1785"/>
    <cellStyle name="40% - Accent5" xfId="152" builtinId="47" customBuiltin="1"/>
    <cellStyle name="40% - Accent5 10" xfId="1415"/>
    <cellStyle name="40% - Accent5 2" xfId="230"/>
    <cellStyle name="40% - Accent5 2 2" xfId="288"/>
    <cellStyle name="40% - Accent5 3" xfId="231"/>
    <cellStyle name="40% - Accent5 3 2" xfId="716"/>
    <cellStyle name="40% - Accent5 3 2 2" xfId="851"/>
    <cellStyle name="40% - Accent5 3 2 2 2" xfId="1333"/>
    <cellStyle name="40% - Accent5 3 2 2 2 2" xfId="1955"/>
    <cellStyle name="40% - Accent5 3 2 2 3" xfId="1705"/>
    <cellStyle name="40% - Accent5 3 2 3" xfId="1218"/>
    <cellStyle name="40% - Accent5 3 2 3 2" xfId="1840"/>
    <cellStyle name="40% - Accent5 3 2 4" xfId="1570"/>
    <cellStyle name="40% - Accent5 4" xfId="232"/>
    <cellStyle name="40% - Accent5 4 2" xfId="737"/>
    <cellStyle name="40% - Accent5 4 2 2" xfId="872"/>
    <cellStyle name="40% - Accent5 4 2 2 2" xfId="1354"/>
    <cellStyle name="40% - Accent5 4 2 2 2 2" xfId="1976"/>
    <cellStyle name="40% - Accent5 4 2 2 3" xfId="1726"/>
    <cellStyle name="40% - Accent5 4 2 3" xfId="1239"/>
    <cellStyle name="40% - Accent5 4 2 3 2" xfId="1861"/>
    <cellStyle name="40% - Accent5 4 2 4" xfId="1591"/>
    <cellStyle name="40% - Accent5 5" xfId="233"/>
    <cellStyle name="40% - Accent5 5 2" xfId="752"/>
    <cellStyle name="40% - Accent5 5 2 2" xfId="887"/>
    <cellStyle name="40% - Accent5 5 2 2 2" xfId="1369"/>
    <cellStyle name="40% - Accent5 5 2 2 2 2" xfId="1991"/>
    <cellStyle name="40% - Accent5 5 2 2 3" xfId="1741"/>
    <cellStyle name="40% - Accent5 5 2 3" xfId="1254"/>
    <cellStyle name="40% - Accent5 5 2 3 2" xfId="1876"/>
    <cellStyle name="40% - Accent5 5 2 4" xfId="1606"/>
    <cellStyle name="40% - Accent5 6" xfId="229"/>
    <cellStyle name="40% - Accent5 6 2" xfId="766"/>
    <cellStyle name="40% - Accent5 6 2 2" xfId="901"/>
    <cellStyle name="40% - Accent5 6 2 2 2" xfId="1383"/>
    <cellStyle name="40% - Accent5 6 2 2 2 2" xfId="2005"/>
    <cellStyle name="40% - Accent5 6 2 2 3" xfId="1755"/>
    <cellStyle name="40% - Accent5 6 2 3" xfId="1268"/>
    <cellStyle name="40% - Accent5 6 2 3 2" xfId="1890"/>
    <cellStyle name="40% - Accent5 6 2 4" xfId="1620"/>
    <cellStyle name="40% - Accent5 7" xfId="786"/>
    <cellStyle name="40% - Accent5 7 2" xfId="921"/>
    <cellStyle name="40% - Accent5 7 2 2" xfId="1775"/>
    <cellStyle name="40% - Accent5 7 3" xfId="1403"/>
    <cellStyle name="40% - Accent5 7 3 2" xfId="2025"/>
    <cellStyle name="40% - Accent5 7 4" xfId="1640"/>
    <cellStyle name="40% - Accent5 8" xfId="798"/>
    <cellStyle name="40% - Accent5 8 2" xfId="1280"/>
    <cellStyle name="40% - Accent5 8 2 2" xfId="1902"/>
    <cellStyle name="40% - Accent5 8 3" xfId="1652"/>
    <cellStyle name="40% - Accent5 9" xfId="1165"/>
    <cellStyle name="40% - Accent5 9 2" xfId="1787"/>
    <cellStyle name="40% - Accent6" xfId="156" builtinId="51" customBuiltin="1"/>
    <cellStyle name="40% - Accent6 10" xfId="1417"/>
    <cellStyle name="40% - Accent6 2" xfId="235"/>
    <cellStyle name="40% - Accent6 2 2" xfId="289"/>
    <cellStyle name="40% - Accent6 3" xfId="236"/>
    <cellStyle name="40% - Accent6 3 2" xfId="718"/>
    <cellStyle name="40% - Accent6 3 2 2" xfId="853"/>
    <cellStyle name="40% - Accent6 3 2 2 2" xfId="1335"/>
    <cellStyle name="40% - Accent6 3 2 2 2 2" xfId="1957"/>
    <cellStyle name="40% - Accent6 3 2 2 3" xfId="1707"/>
    <cellStyle name="40% - Accent6 3 2 3" xfId="1220"/>
    <cellStyle name="40% - Accent6 3 2 3 2" xfId="1842"/>
    <cellStyle name="40% - Accent6 3 2 4" xfId="1572"/>
    <cellStyle name="40% - Accent6 4" xfId="237"/>
    <cellStyle name="40% - Accent6 4 2" xfId="739"/>
    <cellStyle name="40% - Accent6 4 2 2" xfId="874"/>
    <cellStyle name="40% - Accent6 4 2 2 2" xfId="1356"/>
    <cellStyle name="40% - Accent6 4 2 2 2 2" xfId="1978"/>
    <cellStyle name="40% - Accent6 4 2 2 3" xfId="1728"/>
    <cellStyle name="40% - Accent6 4 2 3" xfId="1241"/>
    <cellStyle name="40% - Accent6 4 2 3 2" xfId="1863"/>
    <cellStyle name="40% - Accent6 4 2 4" xfId="1593"/>
    <cellStyle name="40% - Accent6 5" xfId="238"/>
    <cellStyle name="40% - Accent6 5 2" xfId="754"/>
    <cellStyle name="40% - Accent6 5 2 2" xfId="889"/>
    <cellStyle name="40% - Accent6 5 2 2 2" xfId="1371"/>
    <cellStyle name="40% - Accent6 5 2 2 2 2" xfId="1993"/>
    <cellStyle name="40% - Accent6 5 2 2 3" xfId="1743"/>
    <cellStyle name="40% - Accent6 5 2 3" xfId="1256"/>
    <cellStyle name="40% - Accent6 5 2 3 2" xfId="1878"/>
    <cellStyle name="40% - Accent6 5 2 4" xfId="1608"/>
    <cellStyle name="40% - Accent6 6" xfId="234"/>
    <cellStyle name="40% - Accent6 6 2" xfId="768"/>
    <cellStyle name="40% - Accent6 6 2 2" xfId="903"/>
    <cellStyle name="40% - Accent6 6 2 2 2" xfId="1385"/>
    <cellStyle name="40% - Accent6 6 2 2 2 2" xfId="2007"/>
    <cellStyle name="40% - Accent6 6 2 2 3" xfId="1757"/>
    <cellStyle name="40% - Accent6 6 2 3" xfId="1270"/>
    <cellStyle name="40% - Accent6 6 2 3 2" xfId="1892"/>
    <cellStyle name="40% - Accent6 6 2 4" xfId="1622"/>
    <cellStyle name="40% - Accent6 7" xfId="788"/>
    <cellStyle name="40% - Accent6 7 2" xfId="923"/>
    <cellStyle name="40% - Accent6 7 2 2" xfId="1777"/>
    <cellStyle name="40% - Accent6 7 3" xfId="1405"/>
    <cellStyle name="40% - Accent6 7 3 2" xfId="2027"/>
    <cellStyle name="40% - Accent6 7 4" xfId="1642"/>
    <cellStyle name="40% - Accent6 8" xfId="800"/>
    <cellStyle name="40% - Accent6 8 2" xfId="1282"/>
    <cellStyle name="40% - Accent6 8 2 2" xfId="1904"/>
    <cellStyle name="40% - Accent6 8 3" xfId="1654"/>
    <cellStyle name="40% - Accent6 9" xfId="1167"/>
    <cellStyle name="40% - Accent6 9 2" xfId="1789"/>
    <cellStyle name="60% - Accent1" xfId="137" builtinId="32" customBuiltin="1"/>
    <cellStyle name="60% - Accent1 2" xfId="239"/>
    <cellStyle name="60% - Accent1 2 2" xfId="290"/>
    <cellStyle name="60% - Accent2" xfId="141" builtinId="36" customBuiltin="1"/>
    <cellStyle name="60% - Accent2 2" xfId="240"/>
    <cellStyle name="60% - Accent2 2 2" xfId="291"/>
    <cellStyle name="60% - Accent3" xfId="145" builtinId="40" customBuiltin="1"/>
    <cellStyle name="60% - Accent3 2" xfId="241"/>
    <cellStyle name="60% - Accent3 2 2" xfId="292"/>
    <cellStyle name="60% - Accent4" xfId="149" builtinId="44" customBuiltin="1"/>
    <cellStyle name="60% - Accent4 2" xfId="242"/>
    <cellStyle name="60% - Accent4 2 2" xfId="293"/>
    <cellStyle name="60% - Accent5" xfId="153" builtinId="48" customBuiltin="1"/>
    <cellStyle name="60% - Accent5 2" xfId="243"/>
    <cellStyle name="60% - Accent5 2 2" xfId="294"/>
    <cellStyle name="60% - Accent6" xfId="157" builtinId="52" customBuiltin="1"/>
    <cellStyle name="60% - Accent6 2" xfId="244"/>
    <cellStyle name="60% - Accent6 2 2" xfId="295"/>
    <cellStyle name="Accent1" xfId="134" builtinId="29" customBuiltin="1"/>
    <cellStyle name="Accent1 2" xfId="245"/>
    <cellStyle name="Accent1 2 2" xfId="296"/>
    <cellStyle name="Accent2" xfId="138" builtinId="33" customBuiltin="1"/>
    <cellStyle name="Accent2 2" xfId="246"/>
    <cellStyle name="Accent2 2 2" xfId="297"/>
    <cellStyle name="Accent3" xfId="142" builtinId="37" customBuiltin="1"/>
    <cellStyle name="Accent3 2" xfId="247"/>
    <cellStyle name="Accent3 2 2" xfId="298"/>
    <cellStyle name="Accent4" xfId="146" builtinId="41" customBuiltin="1"/>
    <cellStyle name="Accent4 2" xfId="248"/>
    <cellStyle name="Accent4 2 2" xfId="299"/>
    <cellStyle name="Accent5" xfId="150" builtinId="45" customBuiltin="1"/>
    <cellStyle name="Accent5 2" xfId="249"/>
    <cellStyle name="Accent5 2 2" xfId="300"/>
    <cellStyle name="Accent6" xfId="154" builtinId="49" customBuiltin="1"/>
    <cellStyle name="Accent6 2" xfId="250"/>
    <cellStyle name="Accent6 2 2" xfId="301"/>
    <cellStyle name="Bad" xfId="124" builtinId="27" customBuiltin="1"/>
    <cellStyle name="Bad 2" xfId="251"/>
    <cellStyle name="Bad 2 2" xfId="302"/>
    <cellStyle name="Basic" xfId="933"/>
    <cellStyle name="black" xfId="934"/>
    <cellStyle name="blu" xfId="935"/>
    <cellStyle name="bot" xfId="936"/>
    <cellStyle name="bottom" xfId="303"/>
    <cellStyle name="Bullet" xfId="937"/>
    <cellStyle name="Bullet [0]" xfId="938"/>
    <cellStyle name="Bullet [2]" xfId="939"/>
    <cellStyle name="Bullet [4]" xfId="940"/>
    <cellStyle name="c" xfId="941"/>
    <cellStyle name="c," xfId="942"/>
    <cellStyle name="c_HardInc " xfId="943"/>
    <cellStyle name="c_HardInc _ITC Great Plains Formula 1-12-09a" xfId="944"/>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A 2" xfId="945"/>
    <cellStyle name="C05B" xfId="21"/>
    <cellStyle name="C05H" xfId="22"/>
    <cellStyle name="C05L" xfId="23"/>
    <cellStyle name="C05L 2" xfId="946"/>
    <cellStyle name="C06A" xfId="24"/>
    <cellStyle name="C06B" xfId="25"/>
    <cellStyle name="C06H" xfId="26"/>
    <cellStyle name="C06L" xfId="27"/>
    <cellStyle name="C07A" xfId="28"/>
    <cellStyle name="C07B" xfId="29"/>
    <cellStyle name="C07H" xfId="30"/>
    <cellStyle name="C07L" xfId="31"/>
    <cellStyle name="c1" xfId="947"/>
    <cellStyle name="c1," xfId="948"/>
    <cellStyle name="c2" xfId="949"/>
    <cellStyle name="c2," xfId="950"/>
    <cellStyle name="c3" xfId="951"/>
    <cellStyle name="Calc Currency (0)" xfId="32"/>
    <cellStyle name="Calculation" xfId="128" builtinId="22" customBuiltin="1"/>
    <cellStyle name="Calculation 2" xfId="252"/>
    <cellStyle name="Calculation 2 2" xfId="304"/>
    <cellStyle name="cas" xfId="952"/>
    <cellStyle name="Centered Heading" xfId="953"/>
    <cellStyle name="Check Cell" xfId="130" builtinId="23" customBuiltin="1"/>
    <cellStyle name="Check Cell 2" xfId="253"/>
    <cellStyle name="Check Cell 2 2" xfId="305"/>
    <cellStyle name="Comma" xfId="33" builtinId="3"/>
    <cellStyle name="Comma  - Style1" xfId="954"/>
    <cellStyle name="Comma  - Style2" xfId="955"/>
    <cellStyle name="Comma  - Style3" xfId="956"/>
    <cellStyle name="Comma  - Style4" xfId="957"/>
    <cellStyle name="Comma  - Style5" xfId="958"/>
    <cellStyle name="Comma  - Style6" xfId="959"/>
    <cellStyle name="Comma  - Style7" xfId="960"/>
    <cellStyle name="Comma  - Style8" xfId="961"/>
    <cellStyle name="Comma [1]" xfId="962"/>
    <cellStyle name="Comma [2]" xfId="963"/>
    <cellStyle name="Comma [3]" xfId="964"/>
    <cellStyle name="Comma 0.0" xfId="965"/>
    <cellStyle name="Comma 0.00" xfId="966"/>
    <cellStyle name="Comma 0.000" xfId="967"/>
    <cellStyle name="Comma 0.0000" xfId="968"/>
    <cellStyle name="Comma 10" xfId="487"/>
    <cellStyle name="Comma 10 2" xfId="542"/>
    <cellStyle name="Comma 10 2 2" xfId="801"/>
    <cellStyle name="Comma 10 2 2 2" xfId="1655"/>
    <cellStyle name="Comma 10 2 3" xfId="1283"/>
    <cellStyle name="Comma 10 2 3 2" xfId="1905"/>
    <cellStyle name="Comma 10 2 4" xfId="1513"/>
    <cellStyle name="Comma 10 3" xfId="549"/>
    <cellStyle name="Comma 10 3 2" xfId="1520"/>
    <cellStyle name="Comma 10 4" xfId="1168"/>
    <cellStyle name="Comma 10 4 2" xfId="1790"/>
    <cellStyle name="Comma 10 5" xfId="1459"/>
    <cellStyle name="Comma 11" xfId="546"/>
    <cellStyle name="Comma 11 2" xfId="905"/>
    <cellStyle name="Comma 11 2 2" xfId="1759"/>
    <cellStyle name="Comma 11 3" xfId="770"/>
    <cellStyle name="Comma 11 3 2" xfId="1624"/>
    <cellStyle name="Comma 11 4" xfId="1387"/>
    <cellStyle name="Comma 11 4 2" xfId="2009"/>
    <cellStyle name="Comma 11 5" xfId="1517"/>
    <cellStyle name="Comma 12" xfId="969"/>
    <cellStyle name="Comma 2" xfId="34"/>
    <cellStyle name="Comma 2 2" xfId="35"/>
    <cellStyle name="Comma 2 2 2" xfId="306"/>
    <cellStyle name="Comma 2 2 3" xfId="168"/>
    <cellStyle name="Comma 2 2 4" xfId="158"/>
    <cellStyle name="Comma 2 3" xfId="255"/>
    <cellStyle name="Comma 2 3 2" xfId="550"/>
    <cellStyle name="Comma 2 3 2 2" xfId="802"/>
    <cellStyle name="Comma 2 3 2 2 2" xfId="1284"/>
    <cellStyle name="Comma 2 3 2 2 2 2" xfId="1906"/>
    <cellStyle name="Comma 2 3 2 2 3" xfId="1656"/>
    <cellStyle name="Comma 2 3 2 3" xfId="1169"/>
    <cellStyle name="Comma 2 3 2 3 2" xfId="1791"/>
    <cellStyle name="Comma 2 3 2 4" xfId="1521"/>
    <cellStyle name="Comma 2 4" xfId="970"/>
    <cellStyle name="Comma 3" xfId="36"/>
    <cellStyle name="Comma 3 2" xfId="37"/>
    <cellStyle name="Comma 3 2 2" xfId="307"/>
    <cellStyle name="Comma 3 2 3" xfId="169"/>
    <cellStyle name="Comma 3 2 4" xfId="159"/>
    <cellStyle name="Comma 3 3" xfId="308"/>
    <cellStyle name="Comma 3 4" xfId="551"/>
    <cellStyle name="Comma 3 4 2" xfId="803"/>
    <cellStyle name="Comma 3 4 2 2" xfId="1285"/>
    <cellStyle name="Comma 3 4 2 2 2" xfId="1907"/>
    <cellStyle name="Comma 3 4 2 3" xfId="1657"/>
    <cellStyle name="Comma 3 4 3" xfId="1170"/>
    <cellStyle name="Comma 3 4 3 2" xfId="1792"/>
    <cellStyle name="Comma 3 4 4" xfId="1522"/>
    <cellStyle name="Comma 4" xfId="38"/>
    <cellStyle name="Comma 4 2" xfId="310"/>
    <cellStyle name="Comma 4 3" xfId="309"/>
    <cellStyle name="Comma 4 3 2" xfId="804"/>
    <cellStyle name="Comma 4 3 2 2" xfId="1286"/>
    <cellStyle name="Comma 4 3 2 2 2" xfId="1908"/>
    <cellStyle name="Comma 4 3 2 3" xfId="1658"/>
    <cellStyle name="Comma 4 3 3" xfId="552"/>
    <cellStyle name="Comma 4 3 3 2" xfId="1523"/>
    <cellStyle name="Comma 4 3 4" xfId="1171"/>
    <cellStyle name="Comma 4 3 4 2" xfId="1793"/>
    <cellStyle name="Comma 4 4" xfId="170"/>
    <cellStyle name="Comma 4 5" xfId="160"/>
    <cellStyle name="Comma 5" xfId="39"/>
    <cellStyle name="Comma 5 2" xfId="312"/>
    <cellStyle name="Comma 5 3" xfId="311"/>
    <cellStyle name="Comma 5 3 2" xfId="805"/>
    <cellStyle name="Comma 5 3 2 2" xfId="1287"/>
    <cellStyle name="Comma 5 3 2 2 2" xfId="1909"/>
    <cellStyle name="Comma 5 3 2 3" xfId="1659"/>
    <cellStyle name="Comma 5 3 3" xfId="553"/>
    <cellStyle name="Comma 5 3 3 2" xfId="1524"/>
    <cellStyle name="Comma 5 3 4" xfId="1172"/>
    <cellStyle name="Comma 5 3 4 2" xfId="1794"/>
    <cellStyle name="Comma 5 4" xfId="171"/>
    <cellStyle name="Comma 5 5" xfId="161"/>
    <cellStyle name="Comma 6" xfId="40"/>
    <cellStyle name="Comma 6 2" xfId="314"/>
    <cellStyle name="Comma 6 3" xfId="313"/>
    <cellStyle name="Comma 6 3 2" xfId="806"/>
    <cellStyle name="Comma 6 3 2 2" xfId="1288"/>
    <cellStyle name="Comma 6 3 2 2 2" xfId="1910"/>
    <cellStyle name="Comma 6 3 2 3" xfId="1660"/>
    <cellStyle name="Comma 6 3 3" xfId="554"/>
    <cellStyle name="Comma 6 3 3 2" xfId="1525"/>
    <cellStyle name="Comma 6 3 4" xfId="1173"/>
    <cellStyle name="Comma 6 3 4 2" xfId="1795"/>
    <cellStyle name="Comma 6 4" xfId="172"/>
    <cellStyle name="Comma 6 5" xfId="162"/>
    <cellStyle name="Comma 7" xfId="41"/>
    <cellStyle name="Comma 7 2" xfId="316"/>
    <cellStyle name="Comma 7 3" xfId="315"/>
    <cellStyle name="Comma 7 3 2" xfId="807"/>
    <cellStyle name="Comma 7 3 2 2" xfId="1289"/>
    <cellStyle name="Comma 7 3 2 2 2" xfId="1911"/>
    <cellStyle name="Comma 7 3 2 3" xfId="1661"/>
    <cellStyle name="Comma 7 3 3" xfId="555"/>
    <cellStyle name="Comma 7 3 3 2" xfId="1526"/>
    <cellStyle name="Comma 7 3 4" xfId="1174"/>
    <cellStyle name="Comma 7 3 4 2" xfId="1796"/>
    <cellStyle name="Comma 7 4" xfId="173"/>
    <cellStyle name="Comma 7 5" xfId="163"/>
    <cellStyle name="Comma 8" xfId="42"/>
    <cellStyle name="Comma 8 2" xfId="317"/>
    <cellStyle name="Comma 9" xfId="43"/>
    <cellStyle name="Comma 9 2" xfId="318"/>
    <cellStyle name="Comma 9 3" xfId="174"/>
    <cellStyle name="Comma 9 4" xfId="164"/>
    <cellStyle name="Comma Input" xfId="971"/>
    <cellStyle name="Comma0" xfId="44"/>
    <cellStyle name="Company Name" xfId="972"/>
    <cellStyle name="Copied" xfId="45"/>
    <cellStyle name="COSS" xfId="46"/>
    <cellStyle name="Currency" xfId="47" builtinId="4"/>
    <cellStyle name="Currency [1]" xfId="973"/>
    <cellStyle name="Currency [2]" xfId="974"/>
    <cellStyle name="Currency [3]" xfId="975"/>
    <cellStyle name="Currency 0.0" xfId="976"/>
    <cellStyle name="Currency 0.00" xfId="977"/>
    <cellStyle name="Currency 0.000" xfId="978"/>
    <cellStyle name="Currency 0.0000" xfId="979"/>
    <cellStyle name="Currency 2" xfId="48"/>
    <cellStyle name="Currency 2 2" xfId="320"/>
    <cellStyle name="Currency 2 2 2" xfId="980"/>
    <cellStyle name="Currency 2 3" xfId="319"/>
    <cellStyle name="Currency 2 3 2" xfId="808"/>
    <cellStyle name="Currency 2 3 2 2" xfId="1290"/>
    <cellStyle name="Currency 2 3 2 2 2" xfId="1912"/>
    <cellStyle name="Currency 2 3 2 3" xfId="1662"/>
    <cellStyle name="Currency 2 3 3" xfId="556"/>
    <cellStyle name="Currency 2 3 3 2" xfId="1527"/>
    <cellStyle name="Currency 2 3 4" xfId="1175"/>
    <cellStyle name="Currency 2 3 4 2" xfId="1797"/>
    <cellStyle name="Currency 2 4" xfId="175"/>
    <cellStyle name="Currency 2 5" xfId="165"/>
    <cellStyle name="Currency 3" xfId="256"/>
    <cellStyle name="Currency 3 2" xfId="321"/>
    <cellStyle name="Currency 3 2 2" xfId="809"/>
    <cellStyle name="Currency 3 2 2 2" xfId="1291"/>
    <cellStyle name="Currency 3 2 2 2 2" xfId="1913"/>
    <cellStyle name="Currency 3 2 2 3" xfId="1663"/>
    <cellStyle name="Currency 3 2 3" xfId="558"/>
    <cellStyle name="Currency 3 2 3 2" xfId="1528"/>
    <cellStyle name="Currency 3 2 4" xfId="1176"/>
    <cellStyle name="Currency 3 2 4 2" xfId="1798"/>
    <cellStyle name="Currency 3 3" xfId="557"/>
    <cellStyle name="Currency 4" xfId="488"/>
    <cellStyle name="Currency 4 2" xfId="543"/>
    <cellStyle name="Currency 4 2 2" xfId="810"/>
    <cellStyle name="Currency 4 2 2 2" xfId="1664"/>
    <cellStyle name="Currency 4 2 3" xfId="1292"/>
    <cellStyle name="Currency 4 2 3 2" xfId="1914"/>
    <cellStyle name="Currency 4 2 4" xfId="1514"/>
    <cellStyle name="Currency 4 3" xfId="559"/>
    <cellStyle name="Currency 4 3 2" xfId="1529"/>
    <cellStyle name="Currency 4 4" xfId="1177"/>
    <cellStyle name="Currency 4 4 2" xfId="1799"/>
    <cellStyle name="Currency 4 5" xfId="1460"/>
    <cellStyle name="Currency 5" xfId="547"/>
    <cellStyle name="Currency 5 2" xfId="811"/>
    <cellStyle name="Currency 5 2 2" xfId="1293"/>
    <cellStyle name="Currency 5 2 2 2" xfId="1915"/>
    <cellStyle name="Currency 5 2 3" xfId="1665"/>
    <cellStyle name="Currency 5 3" xfId="560"/>
    <cellStyle name="Currency 5 3 2" xfId="1530"/>
    <cellStyle name="Currency 5 4" xfId="1178"/>
    <cellStyle name="Currency 5 4 2" xfId="1800"/>
    <cellStyle name="Currency 5 5" xfId="1518"/>
    <cellStyle name="Currency 6" xfId="561"/>
    <cellStyle name="Currency 6 2" xfId="812"/>
    <cellStyle name="Currency 6 2 2" xfId="1294"/>
    <cellStyle name="Currency 6 2 2 2" xfId="1916"/>
    <cellStyle name="Currency 6 2 3" xfId="1666"/>
    <cellStyle name="Currency 6 3" xfId="1179"/>
    <cellStyle name="Currency 6 3 2" xfId="1801"/>
    <cellStyle name="Currency 6 4" xfId="1531"/>
    <cellStyle name="Currency 7" xfId="562"/>
    <cellStyle name="Currency 7 2" xfId="563"/>
    <cellStyle name="Currency 7 2 2" xfId="813"/>
    <cellStyle name="Currency 7 2 2 2" xfId="1295"/>
    <cellStyle name="Currency 7 2 2 2 2" xfId="1917"/>
    <cellStyle name="Currency 7 2 2 3" xfId="1667"/>
    <cellStyle name="Currency 7 2 3" xfId="1180"/>
    <cellStyle name="Currency 7 2 3 2" xfId="1802"/>
    <cellStyle name="Currency 7 2 4" xfId="1532"/>
    <cellStyle name="Currency Input" xfId="981"/>
    <cellStyle name="Currency0" xfId="49"/>
    <cellStyle name="d" xfId="982"/>
    <cellStyle name="d," xfId="983"/>
    <cellStyle name="d1" xfId="984"/>
    <cellStyle name="d1," xfId="985"/>
    <cellStyle name="d2" xfId="986"/>
    <cellStyle name="d2," xfId="987"/>
    <cellStyle name="d3" xfId="988"/>
    <cellStyle name="Dash" xfId="989"/>
    <cellStyle name="Date" xfId="50"/>
    <cellStyle name="Date [Abbreviated]" xfId="990"/>
    <cellStyle name="Date [Long Europe]" xfId="991"/>
    <cellStyle name="Date [Long U.S.]" xfId="992"/>
    <cellStyle name="Date [Short Europe]" xfId="993"/>
    <cellStyle name="Date [Short U.S.]" xfId="994"/>
    <cellStyle name="Date 2" xfId="995"/>
    <cellStyle name="Date_ITCM 2010 Template" xfId="996"/>
    <cellStyle name="Define$0" xfId="997"/>
    <cellStyle name="Define$1" xfId="998"/>
    <cellStyle name="Define$2" xfId="999"/>
    <cellStyle name="Define0" xfId="1000"/>
    <cellStyle name="Define1" xfId="1001"/>
    <cellStyle name="Define1x" xfId="1002"/>
    <cellStyle name="Define2" xfId="1003"/>
    <cellStyle name="Define2x" xfId="1004"/>
    <cellStyle name="Dollar" xfId="1005"/>
    <cellStyle name="e" xfId="1006"/>
    <cellStyle name="e1" xfId="1007"/>
    <cellStyle name="e2" xfId="1008"/>
    <cellStyle name="Entered" xfId="51"/>
    <cellStyle name="Euro" xfId="1009"/>
    <cellStyle name="Explanatory Text" xfId="132" builtinId="53" customBuiltin="1"/>
    <cellStyle name="Explanatory Text 2" xfId="257"/>
    <cellStyle name="Explanatory Text 2 2" xfId="322"/>
    <cellStyle name="Fixed" xfId="52"/>
    <cellStyle name="FOOTER - Style1" xfId="1010"/>
    <cellStyle name="g" xfId="1011"/>
    <cellStyle name="general" xfId="1012"/>
    <cellStyle name="General [C]" xfId="1013"/>
    <cellStyle name="General [R]" xfId="1014"/>
    <cellStyle name="Good" xfId="123" builtinId="26" customBuiltin="1"/>
    <cellStyle name="Good 2" xfId="258"/>
    <cellStyle name="Good 2 2" xfId="323"/>
    <cellStyle name="Green" xfId="1015"/>
    <cellStyle name="Grey" xfId="53"/>
    <cellStyle name="Grey 2" xfId="1016"/>
    <cellStyle name="Header1" xfId="54"/>
    <cellStyle name="Header2" xfId="55"/>
    <cellStyle name="Heading" xfId="1017"/>
    <cellStyle name="Heading 1" xfId="119" builtinId="16" customBuiltin="1"/>
    <cellStyle name="Heading 1 2" xfId="56"/>
    <cellStyle name="Heading 1 2 2" xfId="324"/>
    <cellStyle name="Heading 1 3" xfId="259"/>
    <cellStyle name="Heading 2" xfId="120" builtinId="17" customBuiltin="1"/>
    <cellStyle name="Heading 2 2" xfId="57"/>
    <cellStyle name="Heading 2 2 2" xfId="325"/>
    <cellStyle name="Heading 2 3" xfId="260"/>
    <cellStyle name="Heading 3" xfId="121" builtinId="18" customBuiltin="1"/>
    <cellStyle name="Heading 3 2" xfId="261"/>
    <cellStyle name="Heading 3 2 2" xfId="326"/>
    <cellStyle name="Heading 4" xfId="122" builtinId="19" customBuiltin="1"/>
    <cellStyle name="Heading 4 2" xfId="262"/>
    <cellStyle name="Heading 4 2 2" xfId="327"/>
    <cellStyle name="Heading No Underline" xfId="1018"/>
    <cellStyle name="Heading With Underline" xfId="1019"/>
    <cellStyle name="Heading1" xfId="58"/>
    <cellStyle name="Heading2" xfId="59"/>
    <cellStyle name="Headline" xfId="1020"/>
    <cellStyle name="Highlight" xfId="1021"/>
    <cellStyle name="in" xfId="1022"/>
    <cellStyle name="Indented [0]" xfId="1023"/>
    <cellStyle name="Indented [2]" xfId="1024"/>
    <cellStyle name="Indented [4]" xfId="1025"/>
    <cellStyle name="Indented [6]" xfId="1026"/>
    <cellStyle name="Input" xfId="126" builtinId="20" customBuiltin="1"/>
    <cellStyle name="Input [yellow]" xfId="60"/>
    <cellStyle name="Input 2" xfId="263"/>
    <cellStyle name="Input 2 2" xfId="328"/>
    <cellStyle name="Input 3" xfId="275"/>
    <cellStyle name="Input 4" xfId="274"/>
    <cellStyle name="Input$0" xfId="1027"/>
    <cellStyle name="Input$1" xfId="1028"/>
    <cellStyle name="Input$2" xfId="1029"/>
    <cellStyle name="Input0" xfId="1030"/>
    <cellStyle name="Input1" xfId="1031"/>
    <cellStyle name="Input1x" xfId="1032"/>
    <cellStyle name="Input2" xfId="1033"/>
    <cellStyle name="Input2x" xfId="1034"/>
    <cellStyle name="lborder" xfId="1035"/>
    <cellStyle name="LeftSubtitle" xfId="1036"/>
    <cellStyle name="Linked Cell" xfId="129" builtinId="24" customBuiltin="1"/>
    <cellStyle name="Linked Cell 2" xfId="264"/>
    <cellStyle name="Linked Cell 2 2" xfId="329"/>
    <cellStyle name="m" xfId="1037"/>
    <cellStyle name="m1" xfId="1038"/>
    <cellStyle name="m2" xfId="1039"/>
    <cellStyle name="m3" xfId="1040"/>
    <cellStyle name="Multiple" xfId="1041"/>
    <cellStyle name="Negative" xfId="1042"/>
    <cellStyle name="Neutral" xfId="125" builtinId="28" customBuiltin="1"/>
    <cellStyle name="Neutral 2" xfId="265"/>
    <cellStyle name="Neutral 2 2" xfId="330"/>
    <cellStyle name="no dec" xfId="1043"/>
    <cellStyle name="Normal" xfId="0" builtinId="0"/>
    <cellStyle name="Normal - Style1" xfId="61"/>
    <cellStyle name="Normal - Style1 2" xfId="332"/>
    <cellStyle name="Normal - Style1 3" xfId="331"/>
    <cellStyle name="Normal - Style1 4" xfId="176"/>
    <cellStyle name="Normal - Style1 5" xfId="166"/>
    <cellStyle name="Normal 10" xfId="277"/>
    <cellStyle name="Normal 10 2" xfId="333"/>
    <cellStyle name="Normal 100" xfId="564"/>
    <cellStyle name="Normal 101" xfId="565"/>
    <cellStyle name="Normal 102" xfId="566"/>
    <cellStyle name="Normal 103" xfId="567"/>
    <cellStyle name="Normal 104" xfId="568"/>
    <cellStyle name="Normal 105" xfId="569"/>
    <cellStyle name="Normal 106" xfId="570"/>
    <cellStyle name="Normal 107" xfId="571"/>
    <cellStyle name="Normal 108" xfId="572"/>
    <cellStyle name="Normal 109" xfId="573"/>
    <cellStyle name="Normal 11" xfId="62"/>
    <cellStyle name="Normal 11 2" xfId="334"/>
    <cellStyle name="Normal 110" xfId="574"/>
    <cellStyle name="Normal 111" xfId="575"/>
    <cellStyle name="Normal 112" xfId="576"/>
    <cellStyle name="Normal 113" xfId="577"/>
    <cellStyle name="Normal 114" xfId="578"/>
    <cellStyle name="Normal 115" xfId="579"/>
    <cellStyle name="Normal 116" xfId="580"/>
    <cellStyle name="Normal 117" xfId="581"/>
    <cellStyle name="Normal 118" xfId="582"/>
    <cellStyle name="Normal 119" xfId="583"/>
    <cellStyle name="Normal 12" xfId="335"/>
    <cellStyle name="Normal 120" xfId="584"/>
    <cellStyle name="Normal 121" xfId="585"/>
    <cellStyle name="Normal 122" xfId="586"/>
    <cellStyle name="Normal 123" xfId="587"/>
    <cellStyle name="Normal 124" xfId="588"/>
    <cellStyle name="Normal 125" xfId="589"/>
    <cellStyle name="Normal 126" xfId="590"/>
    <cellStyle name="Normal 127" xfId="591"/>
    <cellStyle name="Normal 128" xfId="592"/>
    <cellStyle name="Normal 129" xfId="593"/>
    <cellStyle name="Normal 13" xfId="63"/>
    <cellStyle name="Normal 13 2" xfId="336"/>
    <cellStyle name="Normal 130" xfId="594"/>
    <cellStyle name="Normal 131" xfId="595"/>
    <cellStyle name="Normal 132" xfId="596"/>
    <cellStyle name="Normal 133" xfId="597"/>
    <cellStyle name="Normal 134" xfId="598"/>
    <cellStyle name="Normal 135" xfId="599"/>
    <cellStyle name="Normal 136" xfId="600"/>
    <cellStyle name="Normal 137" xfId="601"/>
    <cellStyle name="Normal 138" xfId="602"/>
    <cellStyle name="Normal 139" xfId="603"/>
    <cellStyle name="Normal 14" xfId="337"/>
    <cellStyle name="Normal 140" xfId="604"/>
    <cellStyle name="Normal 141" xfId="605"/>
    <cellStyle name="Normal 142" xfId="606"/>
    <cellStyle name="Normal 143" xfId="607"/>
    <cellStyle name="Normal 144" xfId="608"/>
    <cellStyle name="Normal 145" xfId="609"/>
    <cellStyle name="Normal 146" xfId="610"/>
    <cellStyle name="Normal 147" xfId="611"/>
    <cellStyle name="Normal 148" xfId="612"/>
    <cellStyle name="Normal 149" xfId="613"/>
    <cellStyle name="Normal 15" xfId="338"/>
    <cellStyle name="Normal 150" xfId="614"/>
    <cellStyle name="Normal 151" xfId="615"/>
    <cellStyle name="Normal 152" xfId="616"/>
    <cellStyle name="Normal 153" xfId="617"/>
    <cellStyle name="Normal 154" xfId="618"/>
    <cellStyle name="Normal 155" xfId="619"/>
    <cellStyle name="Normal 156" xfId="620"/>
    <cellStyle name="Normal 157" xfId="621"/>
    <cellStyle name="Normal 158" xfId="622"/>
    <cellStyle name="Normal 159" xfId="623"/>
    <cellStyle name="Normal 16" xfId="339"/>
    <cellStyle name="Normal 160" xfId="624"/>
    <cellStyle name="Normal 161" xfId="625"/>
    <cellStyle name="Normal 162" xfId="626"/>
    <cellStyle name="Normal 163" xfId="627"/>
    <cellStyle name="Normal 164" xfId="628"/>
    <cellStyle name="Normal 165" xfId="629"/>
    <cellStyle name="Normal 166" xfId="630"/>
    <cellStyle name="Normal 167" xfId="631"/>
    <cellStyle name="Normal 168" xfId="632"/>
    <cellStyle name="Normal 169" xfId="633"/>
    <cellStyle name="Normal 17" xfId="340"/>
    <cellStyle name="Normal 170" xfId="634"/>
    <cellStyle name="Normal 170 2" xfId="635"/>
    <cellStyle name="Normal 170 3" xfId="814"/>
    <cellStyle name="Normal 170 3 2" xfId="1296"/>
    <cellStyle name="Normal 170 3 2 2" xfId="1918"/>
    <cellStyle name="Normal 170 3 3" xfId="1668"/>
    <cellStyle name="Normal 170 4" xfId="1181"/>
    <cellStyle name="Normal 170 4 2" xfId="1803"/>
    <cellStyle name="Normal 170 5" xfId="1533"/>
    <cellStyle name="Normal 171" xfId="636"/>
    <cellStyle name="Normal 171 2" xfId="815"/>
    <cellStyle name="Normal 171 2 2" xfId="1297"/>
    <cellStyle name="Normal 171 2 2 2" xfId="1919"/>
    <cellStyle name="Normal 171 2 3" xfId="1669"/>
    <cellStyle name="Normal 171 3" xfId="1182"/>
    <cellStyle name="Normal 171 3 2" xfId="1804"/>
    <cellStyle name="Normal 171 4" xfId="1534"/>
    <cellStyle name="Normal 172" xfId="637"/>
    <cellStyle name="Normal 172 2" xfId="816"/>
    <cellStyle name="Normal 172 2 2" xfId="1298"/>
    <cellStyle name="Normal 172 2 2 2" xfId="1920"/>
    <cellStyle name="Normal 172 2 3" xfId="1670"/>
    <cellStyle name="Normal 172 3" xfId="1183"/>
    <cellStyle name="Normal 172 3 2" xfId="1805"/>
    <cellStyle name="Normal 172 4" xfId="1535"/>
    <cellStyle name="Normal 173" xfId="638"/>
    <cellStyle name="Normal 174" xfId="639"/>
    <cellStyle name="Normal 175" xfId="640"/>
    <cellStyle name="Normal 176" xfId="641"/>
    <cellStyle name="Normal 176 2" xfId="817"/>
    <cellStyle name="Normal 176 2 2" xfId="1299"/>
    <cellStyle name="Normal 176 2 2 2" xfId="1921"/>
    <cellStyle name="Normal 176 2 3" xfId="1671"/>
    <cellStyle name="Normal 176 3" xfId="1184"/>
    <cellStyle name="Normal 176 3 2" xfId="1806"/>
    <cellStyle name="Normal 176 4" xfId="1536"/>
    <cellStyle name="Normal 177" xfId="642"/>
    <cellStyle name="Normal 178" xfId="643"/>
    <cellStyle name="Normal 178 2" xfId="818"/>
    <cellStyle name="Normal 178 2 2" xfId="1300"/>
    <cellStyle name="Normal 178 2 2 2" xfId="1922"/>
    <cellStyle name="Normal 178 2 3" xfId="1672"/>
    <cellStyle name="Normal 178 3" xfId="1185"/>
    <cellStyle name="Normal 178 3 2" xfId="1807"/>
    <cellStyle name="Normal 178 4" xfId="1537"/>
    <cellStyle name="Normal 179" xfId="700"/>
    <cellStyle name="Normal 179 2" xfId="835"/>
    <cellStyle name="Normal 179 2 2" xfId="1317"/>
    <cellStyle name="Normal 179 2 2 2" xfId="1939"/>
    <cellStyle name="Normal 179 2 3" xfId="1689"/>
    <cellStyle name="Normal 179 3" xfId="1202"/>
    <cellStyle name="Normal 179 3 2" xfId="1824"/>
    <cellStyle name="Normal 179 4" xfId="1554"/>
    <cellStyle name="Normal 18" xfId="341"/>
    <cellStyle name="Normal 180" xfId="701"/>
    <cellStyle name="Normal 180 2" xfId="836"/>
    <cellStyle name="Normal 180 2 2" xfId="1318"/>
    <cellStyle name="Normal 180 2 2 2" xfId="1940"/>
    <cellStyle name="Normal 180 2 3" xfId="1690"/>
    <cellStyle name="Normal 180 3" xfId="1203"/>
    <cellStyle name="Normal 180 3 2" xfId="1825"/>
    <cellStyle name="Normal 180 4" xfId="1555"/>
    <cellStyle name="Normal 181" xfId="703"/>
    <cellStyle name="Normal 181 2" xfId="838"/>
    <cellStyle name="Normal 181 2 2" xfId="1320"/>
    <cellStyle name="Normal 181 2 2 2" xfId="1942"/>
    <cellStyle name="Normal 181 2 3" xfId="1692"/>
    <cellStyle name="Normal 181 3" xfId="1205"/>
    <cellStyle name="Normal 181 3 2" xfId="1827"/>
    <cellStyle name="Normal 181 4" xfId="1557"/>
    <cellStyle name="Normal 182" xfId="704"/>
    <cellStyle name="Normal 182 2" xfId="839"/>
    <cellStyle name="Normal 182 2 2" xfId="1321"/>
    <cellStyle name="Normal 182 2 2 2" xfId="1943"/>
    <cellStyle name="Normal 182 2 3" xfId="1693"/>
    <cellStyle name="Normal 182 3" xfId="1206"/>
    <cellStyle name="Normal 182 3 2" xfId="1828"/>
    <cellStyle name="Normal 182 4" xfId="1558"/>
    <cellStyle name="Normal 183" xfId="705"/>
    <cellStyle name="Normal 183 2" xfId="840"/>
    <cellStyle name="Normal 183 2 2" xfId="1322"/>
    <cellStyle name="Normal 183 2 2 2" xfId="1944"/>
    <cellStyle name="Normal 183 2 3" xfId="1694"/>
    <cellStyle name="Normal 183 3" xfId="1207"/>
    <cellStyle name="Normal 183 3 2" xfId="1829"/>
    <cellStyle name="Normal 183 4" xfId="1559"/>
    <cellStyle name="Normal 184" xfId="720"/>
    <cellStyle name="Normal 184 2" xfId="855"/>
    <cellStyle name="Normal 184 2 2" xfId="1337"/>
    <cellStyle name="Normal 184 2 2 2" xfId="1959"/>
    <cellStyle name="Normal 184 2 3" xfId="1709"/>
    <cellStyle name="Normal 184 3" xfId="1222"/>
    <cellStyle name="Normal 184 3 2" xfId="1844"/>
    <cellStyle name="Normal 184 4" xfId="1574"/>
    <cellStyle name="Normal 185" xfId="721"/>
    <cellStyle name="Normal 185 2" xfId="856"/>
    <cellStyle name="Normal 185 2 2" xfId="1338"/>
    <cellStyle name="Normal 185 2 2 2" xfId="1960"/>
    <cellStyle name="Normal 185 2 3" xfId="1710"/>
    <cellStyle name="Normal 185 3" xfId="1223"/>
    <cellStyle name="Normal 185 3 2" xfId="1845"/>
    <cellStyle name="Normal 185 4" xfId="1575"/>
    <cellStyle name="Normal 186" xfId="719"/>
    <cellStyle name="Normal 186 2" xfId="854"/>
    <cellStyle name="Normal 186 2 2" xfId="1336"/>
    <cellStyle name="Normal 186 2 2 2" xfId="1958"/>
    <cellStyle name="Normal 186 2 3" xfId="1708"/>
    <cellStyle name="Normal 186 3" xfId="1221"/>
    <cellStyle name="Normal 186 3 2" xfId="1843"/>
    <cellStyle name="Normal 186 4" xfId="1573"/>
    <cellStyle name="Normal 187" xfId="722"/>
    <cellStyle name="Normal 187 2" xfId="857"/>
    <cellStyle name="Normal 187 2 2" xfId="1339"/>
    <cellStyle name="Normal 187 2 2 2" xfId="1961"/>
    <cellStyle name="Normal 187 2 3" xfId="1711"/>
    <cellStyle name="Normal 187 3" xfId="1224"/>
    <cellStyle name="Normal 187 3 2" xfId="1846"/>
    <cellStyle name="Normal 187 4" xfId="1576"/>
    <cellStyle name="Normal 188" xfId="723"/>
    <cellStyle name="Normal 188 2" xfId="858"/>
    <cellStyle name="Normal 188 2 2" xfId="1340"/>
    <cellStyle name="Normal 188 2 2 2" xfId="1962"/>
    <cellStyle name="Normal 188 2 3" xfId="1712"/>
    <cellStyle name="Normal 188 3" xfId="1225"/>
    <cellStyle name="Normal 188 3 2" xfId="1847"/>
    <cellStyle name="Normal 188 4" xfId="1577"/>
    <cellStyle name="Normal 189" xfId="724"/>
    <cellStyle name="Normal 189 2" xfId="859"/>
    <cellStyle name="Normal 189 2 2" xfId="1341"/>
    <cellStyle name="Normal 189 2 2 2" xfId="1963"/>
    <cellStyle name="Normal 189 2 3" xfId="1713"/>
    <cellStyle name="Normal 189 3" xfId="1226"/>
    <cellStyle name="Normal 189 3 2" xfId="1848"/>
    <cellStyle name="Normal 189 4" xfId="1578"/>
    <cellStyle name="Normal 19" xfId="342"/>
    <cellStyle name="Normal 190" xfId="725"/>
    <cellStyle name="Normal 190 2" xfId="860"/>
    <cellStyle name="Normal 190 2 2" xfId="1342"/>
    <cellStyle name="Normal 190 2 2 2" xfId="1964"/>
    <cellStyle name="Normal 190 2 3" xfId="1714"/>
    <cellStyle name="Normal 190 3" xfId="1227"/>
    <cellStyle name="Normal 190 3 2" xfId="1849"/>
    <cellStyle name="Normal 190 4" xfId="1579"/>
    <cellStyle name="Normal 191" xfId="726"/>
    <cellStyle name="Normal 191 2" xfId="861"/>
    <cellStyle name="Normal 191 2 2" xfId="1343"/>
    <cellStyle name="Normal 191 2 2 2" xfId="1965"/>
    <cellStyle name="Normal 191 2 3" xfId="1715"/>
    <cellStyle name="Normal 191 3" xfId="1228"/>
    <cellStyle name="Normal 191 3 2" xfId="1850"/>
    <cellStyle name="Normal 191 4" xfId="1580"/>
    <cellStyle name="Normal 192" xfId="740"/>
    <cellStyle name="Normal 192 2" xfId="875"/>
    <cellStyle name="Normal 192 2 2" xfId="1357"/>
    <cellStyle name="Normal 192 2 2 2" xfId="1979"/>
    <cellStyle name="Normal 192 2 3" xfId="1729"/>
    <cellStyle name="Normal 192 3" xfId="1242"/>
    <cellStyle name="Normal 192 3 2" xfId="1864"/>
    <cellStyle name="Normal 192 4" xfId="1594"/>
    <cellStyle name="Normal 193" xfId="741"/>
    <cellStyle name="Normal 193 2" xfId="876"/>
    <cellStyle name="Normal 193 2 2" xfId="1358"/>
    <cellStyle name="Normal 193 2 2 2" xfId="1980"/>
    <cellStyle name="Normal 193 2 3" xfId="1730"/>
    <cellStyle name="Normal 193 3" xfId="1243"/>
    <cellStyle name="Normal 193 3 2" xfId="1865"/>
    <cellStyle name="Normal 193 4" xfId="1595"/>
    <cellStyle name="Normal 194" xfId="755"/>
    <cellStyle name="Normal 194 2" xfId="890"/>
    <cellStyle name="Normal 194 2 2" xfId="1372"/>
    <cellStyle name="Normal 194 2 2 2" xfId="1994"/>
    <cellStyle name="Normal 194 2 3" xfId="1744"/>
    <cellStyle name="Normal 194 3" xfId="1257"/>
    <cellStyle name="Normal 194 3 2" xfId="1879"/>
    <cellStyle name="Normal 194 4" xfId="1609"/>
    <cellStyle name="Normal 195" xfId="769"/>
    <cellStyle name="Normal 195 2" xfId="904"/>
    <cellStyle name="Normal 195 2 2" xfId="1758"/>
    <cellStyle name="Normal 195 3" xfId="1386"/>
    <cellStyle name="Normal 195 3 2" xfId="2008"/>
    <cellStyle name="Normal 195 4" xfId="1623"/>
    <cellStyle name="Normal 196" xfId="772"/>
    <cellStyle name="Normal 196 2" xfId="907"/>
    <cellStyle name="Normal 196 2 2" xfId="1761"/>
    <cellStyle name="Normal 196 3" xfId="1389"/>
    <cellStyle name="Normal 196 3 2" xfId="2011"/>
    <cellStyle name="Normal 196 4" xfId="1626"/>
    <cellStyle name="Normal 197" xfId="782"/>
    <cellStyle name="Normal 197 2" xfId="917"/>
    <cellStyle name="Normal 197 2 2" xfId="1771"/>
    <cellStyle name="Normal 197 3" xfId="1399"/>
    <cellStyle name="Normal 197 3 2" xfId="2021"/>
    <cellStyle name="Normal 197 4" xfId="1636"/>
    <cellStyle name="Normal 198" xfId="924"/>
    <cellStyle name="Normal 2" xfId="64"/>
    <cellStyle name="Normal 2 2" xfId="266"/>
    <cellStyle name="Normal 2 2 2" xfId="343"/>
    <cellStyle name="Normal 2 3" xfId="344"/>
    <cellStyle name="Normal 2 4" xfId="490"/>
    <cellStyle name="Normal 2 4 2" xfId="819"/>
    <cellStyle name="Normal 2 4 2 2" xfId="1301"/>
    <cellStyle name="Normal 2 4 2 2 2" xfId="1923"/>
    <cellStyle name="Normal 2 4 2 3" xfId="1673"/>
    <cellStyle name="Normal 2 4 3" xfId="644"/>
    <cellStyle name="Normal 2 4 3 2" xfId="1538"/>
    <cellStyle name="Normal 2 4 4" xfId="1186"/>
    <cellStyle name="Normal 2 4 4 2" xfId="1808"/>
    <cellStyle name="Normal 2 5" xfId="1044"/>
    <cellStyle name="Normal 20" xfId="345"/>
    <cellStyle name="Normal 21" xfId="346"/>
    <cellStyle name="Normal 22" xfId="347"/>
    <cellStyle name="Normal 23" xfId="348"/>
    <cellStyle name="Normal 24" xfId="349"/>
    <cellStyle name="Normal 25" xfId="350"/>
    <cellStyle name="Normal 26" xfId="351"/>
    <cellStyle name="Normal 27" xfId="352"/>
    <cellStyle name="Normal 28" xfId="353"/>
    <cellStyle name="Normal 29" xfId="354"/>
    <cellStyle name="Normal 3" xfId="65"/>
    <cellStyle name="Normal 3 2" xfId="355"/>
    <cellStyle name="Normal 3 2 2" xfId="1045"/>
    <cellStyle name="Normal 3 3" xfId="645"/>
    <cellStyle name="Normal 3 3 2" xfId="820"/>
    <cellStyle name="Normal 3 3 2 2" xfId="1302"/>
    <cellStyle name="Normal 3 3 2 2 2" xfId="1924"/>
    <cellStyle name="Normal 3 3 2 3" xfId="1674"/>
    <cellStyle name="Normal 3 3 3" xfId="1187"/>
    <cellStyle name="Normal 3 3 3 2" xfId="1809"/>
    <cellStyle name="Normal 3 3 4" xfId="1539"/>
    <cellStyle name="Normal 3_ITC-Great Plains Heintz 6-24-08a" xfId="1046"/>
    <cellStyle name="Normal 30" xfId="356"/>
    <cellStyle name="Normal 31" xfId="357"/>
    <cellStyle name="Normal 32" xfId="358"/>
    <cellStyle name="Normal 33" xfId="359"/>
    <cellStyle name="Normal 33 2" xfId="456"/>
    <cellStyle name="Normal 33 2 2" xfId="511"/>
    <cellStyle name="Normal 33 2 2 2" xfId="1482"/>
    <cellStyle name="Normal 33 2 3" xfId="821"/>
    <cellStyle name="Normal 33 2 3 2" xfId="1675"/>
    <cellStyle name="Normal 33 2 4" xfId="1303"/>
    <cellStyle name="Normal 33 2 4 2" xfId="1925"/>
    <cellStyle name="Normal 33 2 5" xfId="1428"/>
    <cellStyle name="Normal 33 3" xfId="466"/>
    <cellStyle name="Normal 33 3 2" xfId="521"/>
    <cellStyle name="Normal 33 3 2 2" xfId="1492"/>
    <cellStyle name="Normal 33 3 3" xfId="1438"/>
    <cellStyle name="Normal 33 4" xfId="476"/>
    <cellStyle name="Normal 33 4 2" xfId="531"/>
    <cellStyle name="Normal 33 4 2 2" xfId="1502"/>
    <cellStyle name="Normal 33 4 3" xfId="1448"/>
    <cellStyle name="Normal 33 5" xfId="501"/>
    <cellStyle name="Normal 33 5 2" xfId="1472"/>
    <cellStyle name="Normal 33 6" xfId="491"/>
    <cellStyle name="Normal 33 6 2" xfId="1462"/>
    <cellStyle name="Normal 33 7" xfId="646"/>
    <cellStyle name="Normal 33 7 2" xfId="1540"/>
    <cellStyle name="Normal 33 8" xfId="1188"/>
    <cellStyle name="Normal 33 8 2" xfId="1810"/>
    <cellStyle name="Normal 33 9" xfId="1418"/>
    <cellStyle name="Normal 34" xfId="360"/>
    <cellStyle name="Normal 35" xfId="361"/>
    <cellStyle name="Normal 36" xfId="362"/>
    <cellStyle name="Normal 37" xfId="363"/>
    <cellStyle name="Normal 38" xfId="364"/>
    <cellStyle name="Normal 39" xfId="365"/>
    <cellStyle name="Normal 4" xfId="66"/>
    <cellStyle name="Normal 4 2" xfId="67"/>
    <cellStyle name="Normal 4 2 2" xfId="366"/>
    <cellStyle name="Normal 4 2 3" xfId="1047"/>
    <cellStyle name="Normal 4 3" xfId="367"/>
    <cellStyle name="Normal 4 4" xfId="368"/>
    <cellStyle name="Normal 4 5" xfId="647"/>
    <cellStyle name="Normal 4 5 2" xfId="822"/>
    <cellStyle name="Normal 4 5 2 2" xfId="1304"/>
    <cellStyle name="Normal 4 5 2 2 2" xfId="1926"/>
    <cellStyle name="Normal 4 5 2 3" xfId="1676"/>
    <cellStyle name="Normal 4 5 3" xfId="1189"/>
    <cellStyle name="Normal 4 5 3 2" xfId="1811"/>
    <cellStyle name="Normal 4 5 4" xfId="1541"/>
    <cellStyle name="Normal 4_ITC-Great Plains Heintz 6-24-08a" xfId="1048"/>
    <cellStyle name="Normal 40" xfId="369"/>
    <cellStyle name="Normal 41" xfId="370"/>
    <cellStyle name="Normal 42" xfId="371"/>
    <cellStyle name="Normal 43" xfId="372"/>
    <cellStyle name="Normal 44" xfId="373"/>
    <cellStyle name="Normal 45" xfId="374"/>
    <cellStyle name="Normal 46" xfId="375"/>
    <cellStyle name="Normal 47" xfId="376"/>
    <cellStyle name="Normal 48" xfId="377"/>
    <cellStyle name="Normal 49" xfId="378"/>
    <cellStyle name="Normal 5" xfId="68"/>
    <cellStyle name="Normal 5 2" xfId="379"/>
    <cellStyle name="Normal 5 3" xfId="380"/>
    <cellStyle name="Normal 5 4" xfId="648"/>
    <cellStyle name="Normal 5 4 2" xfId="823"/>
    <cellStyle name="Normal 5 4 2 2" xfId="1305"/>
    <cellStyle name="Normal 5 4 2 2 2" xfId="1927"/>
    <cellStyle name="Normal 5 4 2 3" xfId="1677"/>
    <cellStyle name="Normal 5 4 3" xfId="1190"/>
    <cellStyle name="Normal 5 4 3 2" xfId="1812"/>
    <cellStyle name="Normal 5 4 4" xfId="1542"/>
    <cellStyle name="Normal 50" xfId="381"/>
    <cellStyle name="Normal 51" xfId="382"/>
    <cellStyle name="Normal 52" xfId="383"/>
    <cellStyle name="Normal 53" xfId="384"/>
    <cellStyle name="Normal 54" xfId="385"/>
    <cellStyle name="Normal 55" xfId="386"/>
    <cellStyle name="Normal 56" xfId="387"/>
    <cellStyle name="Normal 57" xfId="388"/>
    <cellStyle name="Normal 58" xfId="389"/>
    <cellStyle name="Normal 59" xfId="390"/>
    <cellStyle name="Normal 6" xfId="69"/>
    <cellStyle name="Normal 6 2" xfId="391"/>
    <cellStyle name="Normal 6 3" xfId="392"/>
    <cellStyle name="Normal 6 4" xfId="649"/>
    <cellStyle name="Normal 6 4 2" xfId="824"/>
    <cellStyle name="Normal 6 4 2 2" xfId="1306"/>
    <cellStyle name="Normal 6 4 2 2 2" xfId="1928"/>
    <cellStyle name="Normal 6 4 2 3" xfId="1678"/>
    <cellStyle name="Normal 6 4 3" xfId="1191"/>
    <cellStyle name="Normal 6 4 3 2" xfId="1813"/>
    <cellStyle name="Normal 6 4 4" xfId="1543"/>
    <cellStyle name="Normal 60" xfId="393"/>
    <cellStyle name="Normal 61" xfId="394"/>
    <cellStyle name="Normal 62" xfId="395"/>
    <cellStyle name="Normal 63" xfId="396"/>
    <cellStyle name="Normal 63 2" xfId="457"/>
    <cellStyle name="Normal 63 2 2" xfId="512"/>
    <cellStyle name="Normal 63 2 2 2" xfId="1483"/>
    <cellStyle name="Normal 63 2 3" xfId="651"/>
    <cellStyle name="Normal 63 2 4" xfId="1429"/>
    <cellStyle name="Normal 63 3" xfId="467"/>
    <cellStyle name="Normal 63 3 2" xfId="522"/>
    <cellStyle name="Normal 63 3 2 2" xfId="1493"/>
    <cellStyle name="Normal 63 3 3" xfId="825"/>
    <cellStyle name="Normal 63 3 3 2" xfId="1679"/>
    <cellStyle name="Normal 63 3 4" xfId="1307"/>
    <cellStyle name="Normal 63 3 4 2" xfId="1929"/>
    <cellStyle name="Normal 63 3 5" xfId="1439"/>
    <cellStyle name="Normal 63 4" xfId="477"/>
    <cellStyle name="Normal 63 4 2" xfId="532"/>
    <cellStyle name="Normal 63 4 2 2" xfId="1503"/>
    <cellStyle name="Normal 63 4 3" xfId="1449"/>
    <cellStyle name="Normal 63 5" xfId="502"/>
    <cellStyle name="Normal 63 5 2" xfId="1473"/>
    <cellStyle name="Normal 63 6" xfId="492"/>
    <cellStyle name="Normal 63 6 2" xfId="1463"/>
    <cellStyle name="Normal 63 7" xfId="650"/>
    <cellStyle name="Normal 63 7 2" xfId="1544"/>
    <cellStyle name="Normal 63 8" xfId="1192"/>
    <cellStyle name="Normal 63 8 2" xfId="1814"/>
    <cellStyle name="Normal 63 9" xfId="1419"/>
    <cellStyle name="Normal 64" xfId="397"/>
    <cellStyle name="Normal 64 2" xfId="458"/>
    <cellStyle name="Normal 64 2 2" xfId="513"/>
    <cellStyle name="Normal 64 2 2 2" xfId="1484"/>
    <cellStyle name="Normal 64 2 3" xfId="653"/>
    <cellStyle name="Normal 64 2 4" xfId="1430"/>
    <cellStyle name="Normal 64 3" xfId="468"/>
    <cellStyle name="Normal 64 3 2" xfId="523"/>
    <cellStyle name="Normal 64 3 2 2" xfId="1494"/>
    <cellStyle name="Normal 64 3 3" xfId="826"/>
    <cellStyle name="Normal 64 3 3 2" xfId="1680"/>
    <cellStyle name="Normal 64 3 4" xfId="1308"/>
    <cellStyle name="Normal 64 3 4 2" xfId="1930"/>
    <cellStyle name="Normal 64 3 5" xfId="1440"/>
    <cellStyle name="Normal 64 4" xfId="478"/>
    <cellStyle name="Normal 64 4 2" xfId="533"/>
    <cellStyle name="Normal 64 4 2 2" xfId="1504"/>
    <cellStyle name="Normal 64 4 3" xfId="1450"/>
    <cellStyle name="Normal 64 5" xfId="503"/>
    <cellStyle name="Normal 64 5 2" xfId="1474"/>
    <cellStyle name="Normal 64 6" xfId="493"/>
    <cellStyle name="Normal 64 6 2" xfId="1464"/>
    <cellStyle name="Normal 64 7" xfId="652"/>
    <cellStyle name="Normal 64 7 2" xfId="1545"/>
    <cellStyle name="Normal 64 8" xfId="1193"/>
    <cellStyle name="Normal 64 8 2" xfId="1815"/>
    <cellStyle name="Normal 64 9" xfId="1420"/>
    <cellStyle name="Normal 65" xfId="398"/>
    <cellStyle name="Normal 65 2" xfId="459"/>
    <cellStyle name="Normal 65 2 2" xfId="514"/>
    <cellStyle name="Normal 65 2 2 2" xfId="1485"/>
    <cellStyle name="Normal 65 2 3" xfId="655"/>
    <cellStyle name="Normal 65 2 4" xfId="1431"/>
    <cellStyle name="Normal 65 3" xfId="469"/>
    <cellStyle name="Normal 65 3 2" xfId="524"/>
    <cellStyle name="Normal 65 3 2 2" xfId="1495"/>
    <cellStyle name="Normal 65 3 3" xfId="827"/>
    <cellStyle name="Normal 65 3 3 2" xfId="1681"/>
    <cellStyle name="Normal 65 3 4" xfId="1309"/>
    <cellStyle name="Normal 65 3 4 2" xfId="1931"/>
    <cellStyle name="Normal 65 3 5" xfId="1441"/>
    <cellStyle name="Normal 65 4" xfId="479"/>
    <cellStyle name="Normal 65 4 2" xfId="534"/>
    <cellStyle name="Normal 65 4 2 2" xfId="1505"/>
    <cellStyle name="Normal 65 4 3" xfId="1451"/>
    <cellStyle name="Normal 65 5" xfId="504"/>
    <cellStyle name="Normal 65 5 2" xfId="1475"/>
    <cellStyle name="Normal 65 6" xfId="494"/>
    <cellStyle name="Normal 65 6 2" xfId="1465"/>
    <cellStyle name="Normal 65 7" xfId="654"/>
    <cellStyle name="Normal 65 7 2" xfId="1546"/>
    <cellStyle name="Normal 65 8" xfId="1194"/>
    <cellStyle name="Normal 65 8 2" xfId="1816"/>
    <cellStyle name="Normal 65 9" xfId="1421"/>
    <cellStyle name="Normal 66" xfId="399"/>
    <cellStyle name="Normal 66 2" xfId="460"/>
    <cellStyle name="Normal 66 2 2" xfId="515"/>
    <cellStyle name="Normal 66 2 2 2" xfId="1486"/>
    <cellStyle name="Normal 66 2 3" xfId="657"/>
    <cellStyle name="Normal 66 2 4" xfId="1432"/>
    <cellStyle name="Normal 66 3" xfId="470"/>
    <cellStyle name="Normal 66 3 2" xfId="525"/>
    <cellStyle name="Normal 66 3 2 2" xfId="1496"/>
    <cellStyle name="Normal 66 3 3" xfId="828"/>
    <cellStyle name="Normal 66 3 3 2" xfId="1682"/>
    <cellStyle name="Normal 66 3 4" xfId="1310"/>
    <cellStyle name="Normal 66 3 4 2" xfId="1932"/>
    <cellStyle name="Normal 66 3 5" xfId="1442"/>
    <cellStyle name="Normal 66 4" xfId="480"/>
    <cellStyle name="Normal 66 4 2" xfId="535"/>
    <cellStyle name="Normal 66 4 2 2" xfId="1506"/>
    <cellStyle name="Normal 66 4 3" xfId="1452"/>
    <cellStyle name="Normal 66 5" xfId="505"/>
    <cellStyle name="Normal 66 5 2" xfId="1476"/>
    <cellStyle name="Normal 66 6" xfId="495"/>
    <cellStyle name="Normal 66 6 2" xfId="1466"/>
    <cellStyle name="Normal 66 7" xfId="656"/>
    <cellStyle name="Normal 66 7 2" xfId="1547"/>
    <cellStyle name="Normal 66 8" xfId="1195"/>
    <cellStyle name="Normal 66 8 2" xfId="1817"/>
    <cellStyle name="Normal 66 9" xfId="1422"/>
    <cellStyle name="Normal 67" xfId="400"/>
    <cellStyle name="Normal 67 2" xfId="461"/>
    <cellStyle name="Normal 67 2 2" xfId="516"/>
    <cellStyle name="Normal 67 2 2 2" xfId="1487"/>
    <cellStyle name="Normal 67 2 3" xfId="659"/>
    <cellStyle name="Normal 67 2 4" xfId="1433"/>
    <cellStyle name="Normal 67 3" xfId="471"/>
    <cellStyle name="Normal 67 3 2" xfId="526"/>
    <cellStyle name="Normal 67 3 2 2" xfId="1497"/>
    <cellStyle name="Normal 67 3 3" xfId="829"/>
    <cellStyle name="Normal 67 3 3 2" xfId="1683"/>
    <cellStyle name="Normal 67 3 4" xfId="1311"/>
    <cellStyle name="Normal 67 3 4 2" xfId="1933"/>
    <cellStyle name="Normal 67 3 5" xfId="1443"/>
    <cellStyle name="Normal 67 4" xfId="481"/>
    <cellStyle name="Normal 67 4 2" xfId="536"/>
    <cellStyle name="Normal 67 4 2 2" xfId="1507"/>
    <cellStyle name="Normal 67 4 3" xfId="1453"/>
    <cellStyle name="Normal 67 5" xfId="506"/>
    <cellStyle name="Normal 67 5 2" xfId="1477"/>
    <cellStyle name="Normal 67 6" xfId="496"/>
    <cellStyle name="Normal 67 6 2" xfId="1467"/>
    <cellStyle name="Normal 67 7" xfId="658"/>
    <cellStyle name="Normal 67 7 2" xfId="1548"/>
    <cellStyle name="Normal 67 8" xfId="1196"/>
    <cellStyle name="Normal 67 8 2" xfId="1818"/>
    <cellStyle name="Normal 67 9" xfId="1423"/>
    <cellStyle name="Normal 68" xfId="401"/>
    <cellStyle name="Normal 68 2" xfId="462"/>
    <cellStyle name="Normal 68 2 2" xfId="517"/>
    <cellStyle name="Normal 68 2 2 2" xfId="1488"/>
    <cellStyle name="Normal 68 2 3" xfId="661"/>
    <cellStyle name="Normal 68 2 4" xfId="1434"/>
    <cellStyle name="Normal 68 3" xfId="472"/>
    <cellStyle name="Normal 68 3 2" xfId="527"/>
    <cellStyle name="Normal 68 3 2 2" xfId="1498"/>
    <cellStyle name="Normal 68 3 3" xfId="830"/>
    <cellStyle name="Normal 68 3 3 2" xfId="1684"/>
    <cellStyle name="Normal 68 3 4" xfId="1312"/>
    <cellStyle name="Normal 68 3 4 2" xfId="1934"/>
    <cellStyle name="Normal 68 3 5" xfId="1444"/>
    <cellStyle name="Normal 68 4" xfId="482"/>
    <cellStyle name="Normal 68 4 2" xfId="537"/>
    <cellStyle name="Normal 68 4 2 2" xfId="1508"/>
    <cellStyle name="Normal 68 4 3" xfId="1454"/>
    <cellStyle name="Normal 68 5" xfId="507"/>
    <cellStyle name="Normal 68 5 2" xfId="1478"/>
    <cellStyle name="Normal 68 6" xfId="497"/>
    <cellStyle name="Normal 68 6 2" xfId="1468"/>
    <cellStyle name="Normal 68 7" xfId="660"/>
    <cellStyle name="Normal 68 7 2" xfId="1549"/>
    <cellStyle name="Normal 68 8" xfId="1197"/>
    <cellStyle name="Normal 68 8 2" xfId="1819"/>
    <cellStyle name="Normal 68 9" xfId="1424"/>
    <cellStyle name="Normal 69" xfId="402"/>
    <cellStyle name="Normal 69 2" xfId="463"/>
    <cellStyle name="Normal 69 2 2" xfId="518"/>
    <cellStyle name="Normal 69 2 2 2" xfId="1489"/>
    <cellStyle name="Normal 69 2 3" xfId="663"/>
    <cellStyle name="Normal 69 2 4" xfId="1435"/>
    <cellStyle name="Normal 69 3" xfId="473"/>
    <cellStyle name="Normal 69 3 2" xfId="528"/>
    <cellStyle name="Normal 69 3 2 2" xfId="1499"/>
    <cellStyle name="Normal 69 3 3" xfId="831"/>
    <cellStyle name="Normal 69 3 3 2" xfId="1685"/>
    <cellStyle name="Normal 69 3 4" xfId="1313"/>
    <cellStyle name="Normal 69 3 4 2" xfId="1935"/>
    <cellStyle name="Normal 69 3 5" xfId="1445"/>
    <cellStyle name="Normal 69 4" xfId="483"/>
    <cellStyle name="Normal 69 4 2" xfId="538"/>
    <cellStyle name="Normal 69 4 2 2" xfId="1509"/>
    <cellStyle name="Normal 69 4 3" xfId="1455"/>
    <cellStyle name="Normal 69 5" xfId="508"/>
    <cellStyle name="Normal 69 5 2" xfId="1479"/>
    <cellStyle name="Normal 69 6" xfId="498"/>
    <cellStyle name="Normal 69 6 2" xfId="1469"/>
    <cellStyle name="Normal 69 7" xfId="662"/>
    <cellStyle name="Normal 69 7 2" xfId="1550"/>
    <cellStyle name="Normal 69 8" xfId="1198"/>
    <cellStyle name="Normal 69 8 2" xfId="1820"/>
    <cellStyle name="Normal 69 9" xfId="1425"/>
    <cellStyle name="Normal 7" xfId="70"/>
    <cellStyle name="Normal 7 2" xfId="403"/>
    <cellStyle name="Normal 7 3" xfId="664"/>
    <cellStyle name="Normal 7 3 2" xfId="832"/>
    <cellStyle name="Normal 7 3 2 2" xfId="1314"/>
    <cellStyle name="Normal 7 3 2 2 2" xfId="1936"/>
    <cellStyle name="Normal 7 3 2 3" xfId="1686"/>
    <cellStyle name="Normal 7 3 3" xfId="1199"/>
    <cellStyle name="Normal 7 3 3 2" xfId="1821"/>
    <cellStyle name="Normal 7 3 4" xfId="1551"/>
    <cellStyle name="Normal 70" xfId="404"/>
    <cellStyle name="Normal 70 2" xfId="464"/>
    <cellStyle name="Normal 70 2 2" xfId="519"/>
    <cellStyle name="Normal 70 2 2 2" xfId="1490"/>
    <cellStyle name="Normal 70 2 3" xfId="666"/>
    <cellStyle name="Normal 70 2 4" xfId="1436"/>
    <cellStyle name="Normal 70 3" xfId="474"/>
    <cellStyle name="Normal 70 3 2" xfId="529"/>
    <cellStyle name="Normal 70 3 2 2" xfId="1500"/>
    <cellStyle name="Normal 70 3 3" xfId="833"/>
    <cellStyle name="Normal 70 3 3 2" xfId="1687"/>
    <cellStyle name="Normal 70 3 4" xfId="1315"/>
    <cellStyle name="Normal 70 3 4 2" xfId="1937"/>
    <cellStyle name="Normal 70 3 5" xfId="1446"/>
    <cellStyle name="Normal 70 4" xfId="484"/>
    <cellStyle name="Normal 70 4 2" xfId="539"/>
    <cellStyle name="Normal 70 4 2 2" xfId="1510"/>
    <cellStyle name="Normal 70 4 3" xfId="1456"/>
    <cellStyle name="Normal 70 5" xfId="509"/>
    <cellStyle name="Normal 70 5 2" xfId="1480"/>
    <cellStyle name="Normal 70 6" xfId="499"/>
    <cellStyle name="Normal 70 6 2" xfId="1470"/>
    <cellStyle name="Normal 70 7" xfId="665"/>
    <cellStyle name="Normal 70 7 2" xfId="1552"/>
    <cellStyle name="Normal 70 8" xfId="1200"/>
    <cellStyle name="Normal 70 8 2" xfId="1822"/>
    <cellStyle name="Normal 70 9" xfId="1426"/>
    <cellStyle name="Normal 71" xfId="405"/>
    <cellStyle name="Normal 71 2" xfId="667"/>
    <cellStyle name="Normal 72" xfId="406"/>
    <cellStyle name="Normal 72 2" xfId="668"/>
    <cellStyle name="Normal 73" xfId="407"/>
    <cellStyle name="Normal 73 2" xfId="669"/>
    <cellStyle name="Normal 74" xfId="408"/>
    <cellStyle name="Normal 74 2" xfId="670"/>
    <cellStyle name="Normal 75" xfId="409"/>
    <cellStyle name="Normal 75 2" xfId="671"/>
    <cellStyle name="Normal 76" xfId="410"/>
    <cellStyle name="Normal 76 2" xfId="672"/>
    <cellStyle name="Normal 77" xfId="411"/>
    <cellStyle name="Normal 77 2" xfId="673"/>
    <cellStyle name="Normal 78" xfId="412"/>
    <cellStyle name="Normal 78 2" xfId="674"/>
    <cellStyle name="Normal 79" xfId="413"/>
    <cellStyle name="Normal 79 2" xfId="675"/>
    <cellStyle name="Normal 8" xfId="178"/>
    <cellStyle name="Normal 8 2" xfId="414"/>
    <cellStyle name="Normal 80" xfId="415"/>
    <cellStyle name="Normal 80 2" xfId="676"/>
    <cellStyle name="Normal 81" xfId="416"/>
    <cellStyle name="Normal 81 2" xfId="677"/>
    <cellStyle name="Normal 82" xfId="417"/>
    <cellStyle name="Normal 82 2" xfId="678"/>
    <cellStyle name="Normal 83" xfId="418"/>
    <cellStyle name="Normal 83 2" xfId="679"/>
    <cellStyle name="Normal 84" xfId="419"/>
    <cellStyle name="Normal 84 2" xfId="680"/>
    <cellStyle name="Normal 85" xfId="420"/>
    <cellStyle name="Normal 85 2" xfId="681"/>
    <cellStyle name="Normal 86" xfId="421"/>
    <cellStyle name="Normal 86 2" xfId="682"/>
    <cellStyle name="Normal 87" xfId="422"/>
    <cellStyle name="Normal 87 2" xfId="683"/>
    <cellStyle name="Normal 88" xfId="423"/>
    <cellStyle name="Normal 88 2" xfId="684"/>
    <cellStyle name="Normal 89" xfId="424"/>
    <cellStyle name="Normal 89 2" xfId="465"/>
    <cellStyle name="Normal 89 2 2" xfId="520"/>
    <cellStyle name="Normal 89 2 2 2" xfId="1491"/>
    <cellStyle name="Normal 89 2 3" xfId="834"/>
    <cellStyle name="Normal 89 2 3 2" xfId="1688"/>
    <cellStyle name="Normal 89 2 4" xfId="1316"/>
    <cellStyle name="Normal 89 2 4 2" xfId="1938"/>
    <cellStyle name="Normal 89 2 5" xfId="1437"/>
    <cellStyle name="Normal 89 3" xfId="475"/>
    <cellStyle name="Normal 89 3 2" xfId="530"/>
    <cellStyle name="Normal 89 3 2 2" xfId="1501"/>
    <cellStyle name="Normal 89 3 3" xfId="1447"/>
    <cellStyle name="Normal 89 4" xfId="485"/>
    <cellStyle name="Normal 89 4 2" xfId="540"/>
    <cellStyle name="Normal 89 4 2 2" xfId="1511"/>
    <cellStyle name="Normal 89 4 3" xfId="1457"/>
    <cellStyle name="Normal 89 5" xfId="510"/>
    <cellStyle name="Normal 89 5 2" xfId="1481"/>
    <cellStyle name="Normal 89 6" xfId="500"/>
    <cellStyle name="Normal 89 6 2" xfId="1471"/>
    <cellStyle name="Normal 89 7" xfId="685"/>
    <cellStyle name="Normal 89 7 2" xfId="1553"/>
    <cellStyle name="Normal 89 8" xfId="1201"/>
    <cellStyle name="Normal 89 8 2" xfId="1823"/>
    <cellStyle name="Normal 89 9" xfId="1427"/>
    <cellStyle name="Normal 9" xfId="254"/>
    <cellStyle name="Normal 9 2" xfId="425"/>
    <cellStyle name="Normal 90" xfId="426"/>
    <cellStyle name="Normal 90 2" xfId="686"/>
    <cellStyle name="Normal 91" xfId="427"/>
    <cellStyle name="Normal 91 2" xfId="687"/>
    <cellStyle name="Normal 92" xfId="428"/>
    <cellStyle name="Normal 92 2" xfId="688"/>
    <cellStyle name="Normal 93" xfId="429"/>
    <cellStyle name="Normal 93 2" xfId="689"/>
    <cellStyle name="Normal 94" xfId="486"/>
    <cellStyle name="Normal 94 2" xfId="541"/>
    <cellStyle name="Normal 94 2 2" xfId="1512"/>
    <cellStyle name="Normal 94 3" xfId="690"/>
    <cellStyle name="Normal 94 4" xfId="1458"/>
    <cellStyle name="Normal 95" xfId="545"/>
    <cellStyle name="Normal 95 2" xfId="691"/>
    <cellStyle name="Normal 95 3" xfId="1516"/>
    <cellStyle name="Normal 96" xfId="692"/>
    <cellStyle name="Normal 96 2" xfId="925"/>
    <cellStyle name="Normal 97" xfId="693"/>
    <cellStyle name="Normal 98" xfId="694"/>
    <cellStyle name="Normal 99" xfId="695"/>
    <cellStyle name="Normal_Attachment O &amp; GG Final 11_11_09" xfId="71"/>
    <cellStyle name="Note 2" xfId="267"/>
    <cellStyle name="Note 2 2" xfId="430"/>
    <cellStyle name="Note 3" xfId="431"/>
    <cellStyle name="Note 4" xfId="702"/>
    <cellStyle name="Note 4 2" xfId="837"/>
    <cellStyle name="Note 4 2 2" xfId="1319"/>
    <cellStyle name="Note 4 2 2 2" xfId="1941"/>
    <cellStyle name="Note 4 2 3" xfId="1691"/>
    <cellStyle name="Note 4 3" xfId="1204"/>
    <cellStyle name="Note 4 3 2" xfId="1826"/>
    <cellStyle name="Note 4 4" xfId="1556"/>
    <cellStyle name="Note 5" xfId="706"/>
    <cellStyle name="Note 5 2" xfId="841"/>
    <cellStyle name="Note 5 2 2" xfId="1323"/>
    <cellStyle name="Note 5 2 2 2" xfId="1945"/>
    <cellStyle name="Note 5 2 3" xfId="1695"/>
    <cellStyle name="Note 5 3" xfId="1208"/>
    <cellStyle name="Note 5 3 2" xfId="1830"/>
    <cellStyle name="Note 5 4" xfId="1560"/>
    <cellStyle name="Note 6" xfId="727"/>
    <cellStyle name="Note 6 2" xfId="862"/>
    <cellStyle name="Note 6 2 2" xfId="1344"/>
    <cellStyle name="Note 6 2 2 2" xfId="1966"/>
    <cellStyle name="Note 6 2 3" xfId="1716"/>
    <cellStyle name="Note 6 3" xfId="1229"/>
    <cellStyle name="Note 6 3 2" xfId="1851"/>
    <cellStyle name="Note 6 4" xfId="1581"/>
    <cellStyle name="Note 7" xfId="742"/>
    <cellStyle name="Note 7 2" xfId="877"/>
    <cellStyle name="Note 7 2 2" xfId="1359"/>
    <cellStyle name="Note 7 2 2 2" xfId="1981"/>
    <cellStyle name="Note 7 2 3" xfId="1731"/>
    <cellStyle name="Note 7 3" xfId="1244"/>
    <cellStyle name="Note 7 3 2" xfId="1866"/>
    <cellStyle name="Note 7 4" xfId="1596"/>
    <cellStyle name="Note 8" xfId="756"/>
    <cellStyle name="Note 8 2" xfId="891"/>
    <cellStyle name="Note 8 2 2" xfId="1373"/>
    <cellStyle name="Note 8 2 2 2" xfId="1995"/>
    <cellStyle name="Note 8 2 3" xfId="1745"/>
    <cellStyle name="Note 8 3" xfId="1258"/>
    <cellStyle name="Note 8 3 2" xfId="1880"/>
    <cellStyle name="Note 8 4" xfId="1610"/>
    <cellStyle name="Note 9" xfId="775"/>
    <cellStyle name="Note 9 2" xfId="910"/>
    <cellStyle name="Note 9 2 2" xfId="1764"/>
    <cellStyle name="Note 9 3" xfId="1392"/>
    <cellStyle name="Note 9 3 2" xfId="2014"/>
    <cellStyle name="Note 9 4" xfId="1629"/>
    <cellStyle name="Output" xfId="127" builtinId="21" customBuiltin="1"/>
    <cellStyle name="Output 2" xfId="268"/>
    <cellStyle name="Output 2 2" xfId="432"/>
    <cellStyle name="Output1_Back" xfId="1049"/>
    <cellStyle name="p" xfId="1050"/>
    <cellStyle name="p_2010 Attachment O  GG_082709" xfId="1051"/>
    <cellStyle name="p_2010 Attachment O Template Supporting Work Papers_ITC Midwest" xfId="1052"/>
    <cellStyle name="p_2010 Attachment O Template Supporting Work Papers_ITCTransmission" xfId="1053"/>
    <cellStyle name="p_2010 Attachment O Template Supporting Work Papers_METC" xfId="1054"/>
    <cellStyle name="p_2Mod11" xfId="1055"/>
    <cellStyle name="p_aavidmod11.xls Chart 1" xfId="1056"/>
    <cellStyle name="p_aavidmod11.xls Chart 2" xfId="1057"/>
    <cellStyle name="p_Attachment O &amp; GG" xfId="1058"/>
    <cellStyle name="p_charts for capm" xfId="1059"/>
    <cellStyle name="p_DCF" xfId="1060"/>
    <cellStyle name="p_DCF_2Mod11" xfId="1061"/>
    <cellStyle name="p_DCF_aavidmod11.xls Chart 1" xfId="1062"/>
    <cellStyle name="p_DCF_aavidmod11.xls Chart 2" xfId="1063"/>
    <cellStyle name="p_DCF_charts for capm" xfId="1064"/>
    <cellStyle name="p_DCF_DCF5" xfId="1065"/>
    <cellStyle name="p_DCF_Template2" xfId="1066"/>
    <cellStyle name="p_DCF_Template2_1" xfId="1067"/>
    <cellStyle name="p_DCF_VERA" xfId="1068"/>
    <cellStyle name="p_DCF_VERA_1" xfId="1069"/>
    <cellStyle name="p_DCF_VERA_1_Template2" xfId="1070"/>
    <cellStyle name="p_DCF_VERA_aavidmod11.xls Chart 2" xfId="1071"/>
    <cellStyle name="p_DCF_VERA_Model02" xfId="1072"/>
    <cellStyle name="p_DCF_VERA_Template2" xfId="1073"/>
    <cellStyle name="p_DCF_VERA_VERA" xfId="1074"/>
    <cellStyle name="p_DCF_VERA_VERA_1" xfId="1075"/>
    <cellStyle name="p_DCF_VERA_VERA_2" xfId="1076"/>
    <cellStyle name="p_DCF_VERA_VERA_Template2" xfId="1077"/>
    <cellStyle name="p_DCF5" xfId="1078"/>
    <cellStyle name="p_ITC Great Plains Formula 1-12-09a" xfId="1079"/>
    <cellStyle name="p_ITCM 2010 Template" xfId="1080"/>
    <cellStyle name="p_ITCMW 2009 Rate" xfId="1081"/>
    <cellStyle name="p_ITCMW 2010 Rate_083109" xfId="1082"/>
    <cellStyle name="p_ITCOP 2010 Rate_083109" xfId="1083"/>
    <cellStyle name="p_ITCT 2009 Rate" xfId="1084"/>
    <cellStyle name="p_ITCT New 2010 Attachment O &amp; GG_111209NL" xfId="1085"/>
    <cellStyle name="p_METC 2010 Rate_083109" xfId="1086"/>
    <cellStyle name="p_Template2" xfId="1087"/>
    <cellStyle name="p_Template2_1" xfId="1088"/>
    <cellStyle name="p_VERA" xfId="1089"/>
    <cellStyle name="p_VERA_1" xfId="1090"/>
    <cellStyle name="p_VERA_1_Template2" xfId="1091"/>
    <cellStyle name="p_VERA_aavidmod11.xls Chart 2" xfId="1092"/>
    <cellStyle name="p_VERA_Model02" xfId="1093"/>
    <cellStyle name="p_VERA_Template2" xfId="1094"/>
    <cellStyle name="p_VERA_VERA" xfId="1095"/>
    <cellStyle name="p_VERA_VERA_1" xfId="1096"/>
    <cellStyle name="p_VERA_VERA_2" xfId="1097"/>
    <cellStyle name="p_VERA_VERA_Template2" xfId="1098"/>
    <cellStyle name="p1" xfId="1099"/>
    <cellStyle name="p2" xfId="1100"/>
    <cellStyle name="p3" xfId="1101"/>
    <cellStyle name="Percent" xfId="72" builtinId="5"/>
    <cellStyle name="Percent %" xfId="1102"/>
    <cellStyle name="Percent % Long Underline" xfId="1103"/>
    <cellStyle name="Percent (0)" xfId="1104"/>
    <cellStyle name="Percent [0]" xfId="1105"/>
    <cellStyle name="Percent [1]" xfId="1106"/>
    <cellStyle name="Percent [2]" xfId="73"/>
    <cellStyle name="Percent [2] 2" xfId="434"/>
    <cellStyle name="Percent [2] 3" xfId="433"/>
    <cellStyle name="Percent [2] 4" xfId="177"/>
    <cellStyle name="Percent [2] 5" xfId="167"/>
    <cellStyle name="Percent [3]" xfId="1107"/>
    <cellStyle name="Percent 0.0%" xfId="1108"/>
    <cellStyle name="Percent 0.0% Long Underline" xfId="1109"/>
    <cellStyle name="Percent 0.00%" xfId="1110"/>
    <cellStyle name="Percent 0.00% Long Underline" xfId="1111"/>
    <cellStyle name="Percent 0.000%" xfId="1112"/>
    <cellStyle name="Percent 0.000% Long Underline" xfId="1113"/>
    <cellStyle name="Percent 0.0000%" xfId="1114"/>
    <cellStyle name="Percent 0.0000% Long Underline" xfId="1115"/>
    <cellStyle name="Percent 10" xfId="435"/>
    <cellStyle name="Percent 11" xfId="436"/>
    <cellStyle name="Percent 12" xfId="437"/>
    <cellStyle name="Percent 13" xfId="438"/>
    <cellStyle name="Percent 14" xfId="439"/>
    <cellStyle name="Percent 15" xfId="440"/>
    <cellStyle name="Percent 16" xfId="441"/>
    <cellStyle name="Percent 17" xfId="442"/>
    <cellStyle name="Percent 18" xfId="443"/>
    <cellStyle name="Percent 19" xfId="444"/>
    <cellStyle name="Percent 2" xfId="74"/>
    <cellStyle name="Percent 2 2" xfId="1116"/>
    <cellStyle name="Percent 2 3" xfId="1117"/>
    <cellStyle name="Percent 20" xfId="445"/>
    <cellStyle name="Percent 21" xfId="446"/>
    <cellStyle name="Percent 22" xfId="489"/>
    <cellStyle name="Percent 22 2" xfId="544"/>
    <cellStyle name="Percent 22 2 2" xfId="1515"/>
    <cellStyle name="Percent 22 3" xfId="696"/>
    <cellStyle name="Percent 22 4" xfId="1461"/>
    <cellStyle name="Percent 23" xfId="548"/>
    <cellStyle name="Percent 23 2" xfId="697"/>
    <cellStyle name="Percent 23 3" xfId="1519"/>
    <cellStyle name="Percent 24" xfId="698"/>
    <cellStyle name="Percent 25" xfId="699"/>
    <cellStyle name="Percent 26" xfId="771"/>
    <cellStyle name="Percent 26 2" xfId="906"/>
    <cellStyle name="Percent 26 2 2" xfId="1760"/>
    <cellStyle name="Percent 26 3" xfId="1388"/>
    <cellStyle name="Percent 26 3 2" xfId="2010"/>
    <cellStyle name="Percent 26 4" xfId="1625"/>
    <cellStyle name="Percent 27" xfId="773"/>
    <cellStyle name="Percent 27 2" xfId="908"/>
    <cellStyle name="Percent 27 2 2" xfId="1762"/>
    <cellStyle name="Percent 27 3" xfId="1390"/>
    <cellStyle name="Percent 27 3 2" xfId="2012"/>
    <cellStyle name="Percent 27 4" xfId="1627"/>
    <cellStyle name="Percent 28" xfId="774"/>
    <cellStyle name="Percent 28 2" xfId="909"/>
    <cellStyle name="Percent 28 2 2" xfId="1763"/>
    <cellStyle name="Percent 28 3" xfId="1391"/>
    <cellStyle name="Percent 28 3 2" xfId="2013"/>
    <cellStyle name="Percent 28 4" xfId="1628"/>
    <cellStyle name="Percent 3" xfId="75"/>
    <cellStyle name="Percent 3 2" xfId="1118"/>
    <cellStyle name="Percent 3 3" xfId="1119"/>
    <cellStyle name="Percent 4" xfId="269"/>
    <cellStyle name="Percent 4 2" xfId="447"/>
    <cellStyle name="Percent 5" xfId="276"/>
    <cellStyle name="Percent 5 2" xfId="448"/>
    <cellStyle name="Percent 6" xfId="273"/>
    <cellStyle name="Percent 6 2" xfId="449"/>
    <cellStyle name="Percent 7" xfId="450"/>
    <cellStyle name="Percent 8" xfId="451"/>
    <cellStyle name="Percent 9" xfId="452"/>
    <cellStyle name="Percent Input" xfId="1120"/>
    <cellStyle name="Percent0" xfId="1121"/>
    <cellStyle name="Percent1" xfId="1122"/>
    <cellStyle name="Percent2" xfId="1123"/>
    <cellStyle name="PSChar" xfId="76"/>
    <cellStyle name="PSDate" xfId="77"/>
    <cellStyle name="PSDec" xfId="78"/>
    <cellStyle name="PSdesc" xfId="79"/>
    <cellStyle name="PSHeading" xfId="80"/>
    <cellStyle name="PSInt" xfId="81"/>
    <cellStyle name="PSSpacer" xfId="82"/>
    <cellStyle name="PStest" xfId="83"/>
    <cellStyle name="R00A" xfId="84"/>
    <cellStyle name="R00B" xfId="85"/>
    <cellStyle name="R00L" xfId="86"/>
    <cellStyle name="R01A" xfId="87"/>
    <cellStyle name="R01B" xfId="88"/>
    <cellStyle name="R01H" xfId="89"/>
    <cellStyle name="R01L" xfId="90"/>
    <cellStyle name="R02A" xfId="91"/>
    <cellStyle name="R02B" xfId="92"/>
    <cellStyle name="R02H" xfId="93"/>
    <cellStyle name="R02L" xfId="94"/>
    <cellStyle name="R03A" xfId="95"/>
    <cellStyle name="R03A 2" xfId="1124"/>
    <cellStyle name="R03B" xfId="96"/>
    <cellStyle name="R03H" xfId="97"/>
    <cellStyle name="R03L" xfId="98"/>
    <cellStyle name="R04A" xfId="99"/>
    <cellStyle name="R04A 2" xfId="1125"/>
    <cellStyle name="R04B" xfId="100"/>
    <cellStyle name="R04H" xfId="101"/>
    <cellStyle name="R04L" xfId="102"/>
    <cellStyle name="R05A" xfId="103"/>
    <cellStyle name="R05A 2" xfId="1126"/>
    <cellStyle name="R05B" xfId="104"/>
    <cellStyle name="R05H" xfId="105"/>
    <cellStyle name="R05L" xfId="106"/>
    <cellStyle name="R05L 2" xfId="1127"/>
    <cellStyle name="R06A" xfId="107"/>
    <cellStyle name="R06B" xfId="108"/>
    <cellStyle name="R06H" xfId="109"/>
    <cellStyle name="R06L" xfId="110"/>
    <cellStyle name="R07A" xfId="111"/>
    <cellStyle name="R07B" xfId="112"/>
    <cellStyle name="R07H" xfId="113"/>
    <cellStyle name="R07L" xfId="114"/>
    <cellStyle name="rborder" xfId="1128"/>
    <cellStyle name="red" xfId="1129"/>
    <cellStyle name="RevList" xfId="115"/>
    <cellStyle name="s_HardInc " xfId="1130"/>
    <cellStyle name="s_HardInc _ITC Great Plains Formula 1-12-09a" xfId="1131"/>
    <cellStyle name="scenario" xfId="1132"/>
    <cellStyle name="Sheetmult" xfId="1133"/>
    <cellStyle name="Shtmultx" xfId="1134"/>
    <cellStyle name="Style 1" xfId="1135"/>
    <cellStyle name="STYLE1" xfId="1136"/>
    <cellStyle name="STYLE2" xfId="1137"/>
    <cellStyle name="Subtotal" xfId="116"/>
    <cellStyle name="TableHeading" xfId="1138"/>
    <cellStyle name="tb" xfId="1139"/>
    <cellStyle name="Tickmark" xfId="1140"/>
    <cellStyle name="Title" xfId="118" builtinId="15" customBuiltin="1"/>
    <cellStyle name="Title 2" xfId="270"/>
    <cellStyle name="Title 2 2" xfId="453"/>
    <cellStyle name="Title1" xfId="1141"/>
    <cellStyle name="top" xfId="1142"/>
    <cellStyle name="Total" xfId="133" builtinId="25" customBuiltin="1"/>
    <cellStyle name="Total 2" xfId="117"/>
    <cellStyle name="Total 2 2" xfId="454"/>
    <cellStyle name="Total 3" xfId="271"/>
    <cellStyle name="w" xfId="1143"/>
    <cellStyle name="Warning Text" xfId="131" builtinId="11" customBuiltin="1"/>
    <cellStyle name="Warning Text 2" xfId="272"/>
    <cellStyle name="Warning Text 2 2" xfId="455"/>
    <cellStyle name="XComma" xfId="1144"/>
    <cellStyle name="XComma 0.0" xfId="1145"/>
    <cellStyle name="XComma 0.00" xfId="1146"/>
    <cellStyle name="XComma 0.000" xfId="1147"/>
    <cellStyle name="XCurrency" xfId="1148"/>
    <cellStyle name="XCurrency 0.0" xfId="1149"/>
    <cellStyle name="XCurrency 0.00" xfId="1150"/>
    <cellStyle name="XCurrency 0.000" xfId="1151"/>
    <cellStyle name="yra" xfId="1152"/>
    <cellStyle name="yrActual" xfId="1153"/>
    <cellStyle name="yre" xfId="1154"/>
    <cellStyle name="yrExpect" xfId="11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06"/>
  <sheetViews>
    <sheetView tabSelected="1" zoomScale="70" zoomScaleNormal="70" workbookViewId="0">
      <selection activeCell="S88" sqref="S88"/>
    </sheetView>
  </sheetViews>
  <sheetFormatPr defaultRowHeight="15"/>
  <cols>
    <col min="1" max="1" width="6" style="1" customWidth="1"/>
    <col min="2" max="2" width="1.44140625" style="1" customWidth="1"/>
    <col min="3" max="3" width="39.109375" style="1" customWidth="1"/>
    <col min="4" max="4" width="12" style="1" customWidth="1"/>
    <col min="5" max="5" width="14.44140625" style="1" customWidth="1"/>
    <col min="6" max="6" width="11.88671875" style="1" customWidth="1"/>
    <col min="7" max="7" width="14.109375" style="1" customWidth="1"/>
    <col min="8" max="8" width="13.88671875" style="1" customWidth="1"/>
    <col min="9" max="9" width="12.77734375" style="1" customWidth="1"/>
    <col min="10" max="10" width="15.109375" style="1" customWidth="1"/>
    <col min="11" max="11" width="13.5546875" style="1" customWidth="1"/>
    <col min="12" max="12" width="15.109375" style="1" customWidth="1"/>
    <col min="13" max="13" width="12.77734375" style="1" customWidth="1"/>
    <col min="14" max="14" width="13.88671875" style="1" customWidth="1"/>
    <col min="15" max="15" width="1.88671875" style="1" customWidth="1"/>
    <col min="16" max="16" width="13" style="1" customWidth="1"/>
    <col min="17" max="16384" width="8.88671875" style="1"/>
  </cols>
  <sheetData>
    <row r="1" spans="1:65">
      <c r="N1" s="89"/>
    </row>
    <row r="2" spans="1:65">
      <c r="N2" s="6"/>
    </row>
    <row r="3" spans="1:65">
      <c r="N3" s="6"/>
    </row>
    <row r="5" spans="1:65">
      <c r="N5" s="89" t="s">
        <v>103</v>
      </c>
    </row>
    <row r="6" spans="1:65">
      <c r="C6" s="7" t="s">
        <v>28</v>
      </c>
      <c r="D6" s="7"/>
      <c r="E6" s="7"/>
      <c r="F6" s="7"/>
      <c r="G6" s="8" t="s">
        <v>15</v>
      </c>
      <c r="H6" s="7"/>
      <c r="I6" s="7"/>
      <c r="J6" s="7"/>
      <c r="K6" s="9"/>
      <c r="M6" s="10"/>
      <c r="N6" s="11" t="str">
        <f>G9</f>
        <v>Otter Tail Power Company</v>
      </c>
      <c r="O6" s="4"/>
      <c r="P6" s="12"/>
      <c r="Q6" s="12"/>
      <c r="R6" s="4"/>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row>
    <row r="7" spans="1:65">
      <c r="C7" s="7"/>
      <c r="D7" s="7"/>
      <c r="E7" s="13" t="s">
        <v>5</v>
      </c>
      <c r="F7" s="13"/>
      <c r="G7" s="13" t="s">
        <v>29</v>
      </c>
      <c r="H7" s="13"/>
      <c r="I7" s="13"/>
      <c r="J7" s="13"/>
      <c r="K7" s="9"/>
      <c r="M7" s="10"/>
      <c r="N7" s="9"/>
      <c r="O7" s="4"/>
      <c r="P7" s="14"/>
      <c r="Q7" s="12"/>
      <c r="R7" s="4"/>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c r="C8" s="10"/>
      <c r="D8" s="10"/>
      <c r="E8" s="10"/>
      <c r="F8" s="10"/>
      <c r="G8" s="10"/>
      <c r="H8" s="10"/>
      <c r="I8" s="10"/>
      <c r="J8" s="10"/>
      <c r="K8" s="10"/>
      <c r="M8" s="10"/>
      <c r="N8" s="10" t="s">
        <v>30</v>
      </c>
      <c r="O8" s="4"/>
      <c r="P8" s="12"/>
      <c r="Q8" s="12"/>
      <c r="R8" s="4"/>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c r="A9" s="15"/>
      <c r="C9" s="10"/>
      <c r="D9" s="10"/>
      <c r="E9" s="10"/>
      <c r="F9" s="16"/>
      <c r="G9" s="16" t="s">
        <v>0</v>
      </c>
      <c r="H9" s="16"/>
      <c r="I9" s="10"/>
      <c r="J9" s="10"/>
      <c r="K9" s="10"/>
      <c r="L9" s="10"/>
      <c r="M9" s="10"/>
      <c r="N9" s="10"/>
      <c r="O9" s="4"/>
      <c r="P9" s="12"/>
      <c r="Q9" s="12"/>
      <c r="R9" s="4"/>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c r="A10" s="15"/>
      <c r="C10" s="10"/>
      <c r="D10" s="10"/>
      <c r="E10" s="10"/>
      <c r="F10" s="10"/>
      <c r="G10" s="17"/>
      <c r="H10" s="10"/>
      <c r="I10" s="10"/>
      <c r="J10" s="10"/>
      <c r="K10" s="10"/>
      <c r="L10" s="10"/>
      <c r="M10" s="10"/>
      <c r="N10" s="10"/>
      <c r="O10" s="4"/>
      <c r="P10" s="12"/>
      <c r="Q10" s="12"/>
      <c r="R10" s="4"/>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c r="A11" s="15"/>
      <c r="C11" s="10" t="s">
        <v>101</v>
      </c>
      <c r="D11" s="10"/>
      <c r="E11" s="10"/>
      <c r="F11" s="10"/>
      <c r="G11" s="17"/>
      <c r="H11" s="10"/>
      <c r="I11" s="10"/>
      <c r="J11" s="10"/>
      <c r="K11" s="10"/>
      <c r="L11" s="10"/>
      <c r="M11" s="10"/>
      <c r="N11" s="10"/>
      <c r="O11" s="4"/>
      <c r="P11" s="12"/>
      <c r="Q11" s="12"/>
      <c r="R11" s="4"/>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c r="A12" s="15"/>
      <c r="C12" s="10"/>
      <c r="D12" s="10"/>
      <c r="E12" s="10"/>
      <c r="F12" s="10"/>
      <c r="G12" s="17"/>
      <c r="L12" s="10"/>
      <c r="M12" s="10"/>
      <c r="N12" s="10"/>
      <c r="O12" s="4"/>
      <c r="P12" s="4"/>
      <c r="Q12" s="4"/>
      <c r="R12" s="4"/>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c r="A13" s="15"/>
      <c r="C13" s="10"/>
      <c r="D13" s="10"/>
      <c r="E13" s="10"/>
      <c r="F13" s="10"/>
      <c r="G13" s="10"/>
      <c r="L13" s="18"/>
      <c r="M13" s="10"/>
      <c r="N13" s="10"/>
      <c r="O13" s="4"/>
      <c r="P13" s="4"/>
      <c r="Q13" s="4"/>
      <c r="R13" s="4"/>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c r="C14" s="19" t="s">
        <v>6</v>
      </c>
      <c r="D14" s="19"/>
      <c r="E14" s="19" t="s">
        <v>7</v>
      </c>
      <c r="F14" s="19"/>
      <c r="G14" s="19" t="s">
        <v>8</v>
      </c>
      <c r="L14" s="20" t="s">
        <v>13</v>
      </c>
      <c r="M14" s="13"/>
      <c r="N14" s="20"/>
      <c r="O14" s="21"/>
      <c r="P14" s="20"/>
      <c r="Q14" s="21"/>
      <c r="R14" s="22"/>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5.75">
      <c r="C15" s="23"/>
      <c r="D15" s="23"/>
      <c r="E15" s="24" t="s">
        <v>102</v>
      </c>
      <c r="F15" s="24"/>
      <c r="G15" s="13"/>
      <c r="M15" s="13"/>
      <c r="O15" s="21"/>
      <c r="P15" s="5"/>
      <c r="Q15" s="5"/>
      <c r="R15" s="22"/>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5.75">
      <c r="A16" s="15" t="s">
        <v>1</v>
      </c>
      <c r="C16" s="23"/>
      <c r="D16" s="23"/>
      <c r="E16" s="25" t="s">
        <v>14</v>
      </c>
      <c r="F16" s="25"/>
      <c r="G16" s="26" t="s">
        <v>3</v>
      </c>
      <c r="L16" s="26" t="s">
        <v>9</v>
      </c>
      <c r="M16" s="13"/>
      <c r="O16" s="4"/>
      <c r="P16" s="27"/>
      <c r="Q16" s="5"/>
      <c r="R16" s="22"/>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1:65" ht="15.75">
      <c r="A17" s="15" t="s">
        <v>2</v>
      </c>
      <c r="C17" s="28"/>
      <c r="D17" s="28"/>
      <c r="E17" s="13"/>
      <c r="F17" s="13"/>
      <c r="G17" s="13"/>
      <c r="L17" s="13"/>
      <c r="M17" s="13"/>
      <c r="N17" s="13"/>
      <c r="O17" s="4"/>
      <c r="P17" s="21"/>
      <c r="Q17" s="21"/>
      <c r="R17" s="22"/>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65" ht="15.75">
      <c r="A18" s="29"/>
      <c r="C18" s="23"/>
      <c r="D18" s="23"/>
      <c r="E18" s="13"/>
      <c r="F18" s="13"/>
      <c r="G18" s="13"/>
      <c r="L18" s="13"/>
      <c r="M18" s="13"/>
      <c r="N18" s="13"/>
      <c r="O18" s="4"/>
      <c r="P18" s="21"/>
      <c r="Q18" s="21"/>
      <c r="R18" s="22"/>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1:65">
      <c r="A19" s="30">
        <v>1</v>
      </c>
      <c r="C19" s="23" t="s">
        <v>31</v>
      </c>
      <c r="D19" s="23"/>
      <c r="E19" s="31" t="s">
        <v>32</v>
      </c>
      <c r="F19" s="31"/>
      <c r="G19" s="32">
        <f>372763647+40886235</f>
        <v>413649882</v>
      </c>
      <c r="M19" s="13"/>
      <c r="N19" s="13"/>
      <c r="O19" s="4"/>
      <c r="P19" s="21"/>
      <c r="Q19" s="21"/>
      <c r="R19" s="22"/>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65">
      <c r="A20" s="30">
        <v>2</v>
      </c>
      <c r="C20" s="23" t="s">
        <v>33</v>
      </c>
      <c r="D20" s="23"/>
      <c r="E20" s="31" t="s">
        <v>99</v>
      </c>
      <c r="F20" s="31"/>
      <c r="G20" s="32">
        <f>265923451+40886235</f>
        <v>306809686</v>
      </c>
      <c r="M20" s="13"/>
      <c r="N20" s="13"/>
      <c r="O20" s="4"/>
      <c r="P20" s="21"/>
      <c r="Q20" s="21"/>
      <c r="R20" s="22"/>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c r="A21" s="30"/>
      <c r="E21" s="31"/>
      <c r="F21" s="31"/>
      <c r="M21" s="13"/>
      <c r="N21" s="13"/>
      <c r="O21" s="4"/>
      <c r="P21" s="21"/>
      <c r="Q21" s="21"/>
      <c r="R21" s="22"/>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c r="A22" s="30"/>
      <c r="C22" s="23" t="s">
        <v>34</v>
      </c>
      <c r="D22" s="23"/>
      <c r="E22" s="31"/>
      <c r="F22" s="31"/>
      <c r="G22" s="13"/>
      <c r="L22" s="13"/>
      <c r="M22" s="13"/>
      <c r="N22" s="13"/>
      <c r="O22" s="21"/>
      <c r="P22" s="21"/>
      <c r="Q22" s="21"/>
      <c r="R22" s="22"/>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c r="A23" s="30">
        <v>3</v>
      </c>
      <c r="C23" s="23" t="s">
        <v>35</v>
      </c>
      <c r="D23" s="23"/>
      <c r="E23" s="31" t="s">
        <v>36</v>
      </c>
      <c r="F23" s="31"/>
      <c r="G23" s="32">
        <v>14024094</v>
      </c>
      <c r="M23" s="13"/>
      <c r="N23" s="13"/>
      <c r="O23" s="21"/>
      <c r="P23" s="21"/>
      <c r="Q23" s="21"/>
      <c r="R23" s="22"/>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1:65" ht="15.75">
      <c r="A24" s="30">
        <v>4</v>
      </c>
      <c r="C24" s="23" t="s">
        <v>37</v>
      </c>
      <c r="D24" s="23"/>
      <c r="E24" s="31" t="s">
        <v>38</v>
      </c>
      <c r="F24" s="31"/>
      <c r="G24" s="33">
        <f>IF(G23=0,0,G23/G19)</f>
        <v>3.3903295057630407E-2</v>
      </c>
      <c r="L24" s="34">
        <f>G24</f>
        <v>3.3903295057630407E-2</v>
      </c>
      <c r="M24" s="13"/>
      <c r="N24" s="35"/>
      <c r="O24" s="36"/>
      <c r="P24" s="37"/>
      <c r="Q24" s="21"/>
      <c r="R24" s="22"/>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ht="15.75">
      <c r="A25" s="30"/>
      <c r="C25" s="23"/>
      <c r="D25" s="23"/>
      <c r="E25" s="31"/>
      <c r="F25" s="31"/>
      <c r="G25" s="33"/>
      <c r="L25" s="34"/>
      <c r="M25" s="13"/>
      <c r="N25" s="35"/>
      <c r="O25" s="36"/>
      <c r="P25" s="37"/>
      <c r="Q25" s="21"/>
      <c r="R25" s="22"/>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15.75">
      <c r="A26" s="94"/>
      <c r="B26" s="91"/>
      <c r="C26" s="95" t="s">
        <v>86</v>
      </c>
      <c r="D26" s="95"/>
      <c r="E26" s="96"/>
      <c r="F26" s="96"/>
      <c r="G26" s="33"/>
      <c r="L26" s="34"/>
      <c r="M26" s="13"/>
      <c r="N26" s="35"/>
      <c r="O26" s="36"/>
      <c r="P26" s="37"/>
      <c r="Q26" s="21"/>
      <c r="R26" s="22"/>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15.75">
      <c r="A27" s="94" t="s">
        <v>40</v>
      </c>
      <c r="B27" s="91"/>
      <c r="C27" s="95" t="s">
        <v>87</v>
      </c>
      <c r="D27" s="95"/>
      <c r="E27" s="97" t="s">
        <v>88</v>
      </c>
      <c r="F27" s="97"/>
      <c r="G27" s="90">
        <v>589893</v>
      </c>
      <c r="H27" s="91"/>
      <c r="I27" s="91"/>
      <c r="J27" s="91"/>
      <c r="K27" s="91"/>
      <c r="L27" s="91"/>
      <c r="M27" s="13"/>
      <c r="N27" s="35"/>
      <c r="O27" s="36"/>
      <c r="P27" s="37"/>
      <c r="Q27" s="21"/>
      <c r="R27" s="22"/>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15.75">
      <c r="A28" s="94" t="s">
        <v>43</v>
      </c>
      <c r="B28" s="91"/>
      <c r="C28" s="95" t="s">
        <v>89</v>
      </c>
      <c r="D28" s="95"/>
      <c r="E28" s="97" t="s">
        <v>45</v>
      </c>
      <c r="F28" s="97"/>
      <c r="G28" s="92">
        <f>IF(G27=0,0,G27/G19)</f>
        <v>1.4260683386342655E-3</v>
      </c>
      <c r="H28" s="91"/>
      <c r="I28" s="91"/>
      <c r="J28" s="91"/>
      <c r="K28" s="91"/>
      <c r="L28" s="93">
        <f>G28</f>
        <v>1.4260683386342655E-3</v>
      </c>
      <c r="M28" s="13"/>
      <c r="N28" s="35"/>
      <c r="O28" s="36"/>
      <c r="P28" s="37"/>
      <c r="Q28" s="21"/>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15.75">
      <c r="A29" s="30"/>
      <c r="C29" s="23"/>
      <c r="D29" s="23"/>
      <c r="E29" s="31"/>
      <c r="F29" s="31"/>
      <c r="G29" s="33"/>
      <c r="L29" s="34"/>
      <c r="M29" s="13"/>
      <c r="N29" s="35"/>
      <c r="O29" s="36"/>
      <c r="P29" s="37"/>
      <c r="Q29" s="21"/>
      <c r="R29" s="22"/>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1:65">
      <c r="A30" s="38"/>
      <c r="C30" s="23" t="s">
        <v>39</v>
      </c>
      <c r="D30" s="23"/>
      <c r="E30" s="39"/>
      <c r="F30" s="39"/>
      <c r="G30" s="13"/>
      <c r="L30" s="13"/>
      <c r="M30" s="13"/>
      <c r="N30" s="13"/>
      <c r="O30" s="21"/>
      <c r="P30" s="13"/>
      <c r="Q30" s="21"/>
      <c r="R30" s="22"/>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1:65" ht="15.75">
      <c r="A31" s="98" t="s">
        <v>46</v>
      </c>
      <c r="C31" s="23" t="s">
        <v>41</v>
      </c>
      <c r="D31" s="23"/>
      <c r="E31" s="31" t="s">
        <v>42</v>
      </c>
      <c r="F31" s="31"/>
      <c r="G31" s="32">
        <v>3133563</v>
      </c>
      <c r="M31" s="13"/>
      <c r="N31" s="40"/>
      <c r="O31" s="21"/>
      <c r="P31" s="41"/>
      <c r="Q31" s="5"/>
      <c r="R31" s="22"/>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15.75">
      <c r="A32" s="98" t="s">
        <v>49</v>
      </c>
      <c r="C32" s="23" t="s">
        <v>44</v>
      </c>
      <c r="D32" s="23"/>
      <c r="E32" s="31" t="s">
        <v>100</v>
      </c>
      <c r="F32" s="31"/>
      <c r="G32" s="33">
        <f>IF(G31=0,0,G31/G19)</f>
        <v>7.5753992358204032E-3</v>
      </c>
      <c r="L32" s="34">
        <f>G32</f>
        <v>7.5753992358204032E-3</v>
      </c>
      <c r="M32" s="13"/>
      <c r="N32" s="35"/>
      <c r="O32" s="21"/>
      <c r="P32" s="37"/>
      <c r="Q32" s="5"/>
      <c r="R32" s="22"/>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c r="A33" s="38"/>
      <c r="C33" s="23"/>
      <c r="D33" s="23"/>
      <c r="E33" s="31"/>
      <c r="F33" s="31"/>
      <c r="G33" s="13"/>
      <c r="L33" s="13"/>
      <c r="M33" s="13"/>
      <c r="Q33" s="21"/>
      <c r="R33" s="22"/>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1:65" ht="15.75">
      <c r="A34" s="99" t="s">
        <v>51</v>
      </c>
      <c r="B34" s="42"/>
      <c r="C34" s="28" t="s">
        <v>47</v>
      </c>
      <c r="D34" s="28"/>
      <c r="E34" s="24" t="s">
        <v>96</v>
      </c>
      <c r="F34" s="24"/>
      <c r="G34" s="43"/>
      <c r="L34" s="44">
        <f>L24+L28+L32</f>
        <v>4.2904762632085078E-2</v>
      </c>
      <c r="M34" s="13"/>
      <c r="Q34" s="21"/>
      <c r="R34" s="22"/>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1:65">
      <c r="A35" s="38"/>
      <c r="C35" s="23"/>
      <c r="D35" s="23"/>
      <c r="E35" s="31"/>
      <c r="F35" s="31"/>
      <c r="G35" s="13"/>
      <c r="L35" s="13"/>
      <c r="M35" s="13"/>
      <c r="N35" s="13"/>
      <c r="O35" s="21"/>
      <c r="P35" s="45"/>
      <c r="Q35" s="21"/>
      <c r="R35" s="22"/>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c r="A36" s="46"/>
      <c r="B36" s="47"/>
      <c r="C36" s="13" t="s">
        <v>48</v>
      </c>
      <c r="D36" s="13"/>
      <c r="E36" s="31"/>
      <c r="F36" s="31"/>
      <c r="G36" s="13"/>
      <c r="L36" s="13"/>
      <c r="M36" s="48"/>
      <c r="N36" s="47"/>
      <c r="Q36" s="5"/>
      <c r="R36" s="21" t="s">
        <v>5</v>
      </c>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c r="A37" s="98" t="s">
        <v>53</v>
      </c>
      <c r="B37" s="47"/>
      <c r="C37" s="13" t="s">
        <v>17</v>
      </c>
      <c r="D37" s="13"/>
      <c r="E37" s="31" t="s">
        <v>50</v>
      </c>
      <c r="F37" s="31"/>
      <c r="G37" s="32">
        <v>9822603</v>
      </c>
      <c r="L37" s="13"/>
      <c r="M37" s="48"/>
      <c r="N37" s="47"/>
      <c r="Q37" s="5"/>
      <c r="R37" s="21"/>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c r="A38" s="98" t="s">
        <v>56</v>
      </c>
      <c r="B38" s="47"/>
      <c r="C38" s="13" t="s">
        <v>52</v>
      </c>
      <c r="D38" s="13"/>
      <c r="E38" s="31" t="s">
        <v>58</v>
      </c>
      <c r="F38" s="31"/>
      <c r="G38" s="33">
        <f>G37/G20</f>
        <v>3.2015296283703379E-2</v>
      </c>
      <c r="L38" s="34">
        <f>G38</f>
        <v>3.2015296283703379E-2</v>
      </c>
      <c r="M38" s="48"/>
      <c r="N38" s="47"/>
      <c r="O38" s="21"/>
      <c r="P38" s="21"/>
      <c r="Q38" s="5"/>
      <c r="R38" s="21"/>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c r="A39" s="38"/>
      <c r="C39" s="13"/>
      <c r="D39" s="13"/>
      <c r="E39" s="31"/>
      <c r="F39" s="31"/>
      <c r="G39" s="13"/>
      <c r="L39" s="13"/>
      <c r="M39" s="13"/>
      <c r="O39" s="4"/>
      <c r="P39" s="21"/>
      <c r="Q39" s="4"/>
      <c r="R39" s="2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c r="A40" s="38"/>
      <c r="C40" s="23" t="s">
        <v>18</v>
      </c>
      <c r="D40" s="23"/>
      <c r="E40" s="49"/>
      <c r="F40" s="49"/>
      <c r="M40" s="13"/>
      <c r="O40" s="21"/>
      <c r="P40" s="21"/>
      <c r="Q40" s="21"/>
      <c r="R40" s="2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5">
      <c r="A41" s="98" t="s">
        <v>59</v>
      </c>
      <c r="C41" s="23" t="s">
        <v>54</v>
      </c>
      <c r="D41" s="23"/>
      <c r="E41" s="31" t="s">
        <v>55</v>
      </c>
      <c r="F41" s="31"/>
      <c r="G41" s="32">
        <v>23465923</v>
      </c>
      <c r="L41" s="13"/>
      <c r="M41" s="13"/>
      <c r="O41" s="21"/>
      <c r="P41" s="21"/>
      <c r="Q41" s="21"/>
      <c r="R41" s="2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1:65">
      <c r="A42" s="98" t="s">
        <v>92</v>
      </c>
      <c r="B42" s="47"/>
      <c r="C42" s="13" t="s">
        <v>57</v>
      </c>
      <c r="D42" s="13"/>
      <c r="E42" s="31" t="s">
        <v>95</v>
      </c>
      <c r="F42" s="31"/>
      <c r="G42" s="50">
        <f>G41/G20</f>
        <v>7.6483644652600699E-2</v>
      </c>
      <c r="L42" s="34">
        <f>G42</f>
        <v>7.6483644652600699E-2</v>
      </c>
      <c r="M42" s="13"/>
      <c r="P42" s="2"/>
      <c r="Q42" s="5"/>
      <c r="R42" s="21"/>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5">
      <c r="A43" s="38"/>
      <c r="C43" s="23"/>
      <c r="D43" s="23"/>
      <c r="E43" s="31"/>
      <c r="F43" s="31"/>
      <c r="G43" s="13"/>
      <c r="L43" s="13"/>
      <c r="M43" s="13"/>
      <c r="N43" s="49"/>
      <c r="O43" s="21"/>
      <c r="P43" s="21"/>
      <c r="Q43" s="21"/>
      <c r="R43" s="2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1:65" ht="15.75">
      <c r="A44" s="99" t="s">
        <v>93</v>
      </c>
      <c r="B44" s="42"/>
      <c r="C44" s="28" t="s">
        <v>60</v>
      </c>
      <c r="D44" s="28"/>
      <c r="E44" s="24" t="s">
        <v>94</v>
      </c>
      <c r="F44" s="24"/>
      <c r="G44" s="43"/>
      <c r="L44" s="44">
        <f>L38+L42</f>
        <v>0.10849894093630408</v>
      </c>
      <c r="M44" s="13"/>
      <c r="N44" s="49"/>
      <c r="O44" s="21"/>
      <c r="P44" s="21"/>
      <c r="Q44" s="21"/>
      <c r="R44" s="2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c r="M45" s="51"/>
      <c r="N45" s="51"/>
      <c r="O45" s="21"/>
      <c r="P45" s="21"/>
      <c r="Q45" s="21"/>
      <c r="R45" s="2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c r="M46" s="51"/>
      <c r="N46" s="51"/>
      <c r="O46" s="21"/>
      <c r="P46" s="21"/>
      <c r="Q46" s="21"/>
      <c r="R46" s="2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1:65">
      <c r="M47" s="51"/>
      <c r="N47" s="51"/>
      <c r="O47" s="21"/>
      <c r="P47" s="21"/>
      <c r="Q47" s="21"/>
      <c r="R47" s="2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1:65" ht="15.75">
      <c r="A48" s="46"/>
      <c r="B48" s="47"/>
      <c r="C48" s="52"/>
      <c r="D48" s="52"/>
      <c r="E48" s="39"/>
      <c r="F48" s="39"/>
      <c r="G48" s="13"/>
      <c r="H48" s="52"/>
      <c r="I48" s="52"/>
      <c r="J48" s="33"/>
      <c r="K48" s="52"/>
      <c r="L48" s="13"/>
      <c r="M48" s="13"/>
      <c r="N48" s="35"/>
      <c r="O48" s="21"/>
      <c r="P48" s="21"/>
      <c r="Q48" s="41"/>
      <c r="R48" s="21"/>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1:65" ht="15.75">
      <c r="A49" s="46"/>
      <c r="B49" s="47"/>
      <c r="C49" s="52"/>
      <c r="D49" s="52"/>
      <c r="E49" s="39"/>
      <c r="F49" s="39"/>
      <c r="G49" s="13"/>
      <c r="H49" s="52"/>
      <c r="I49" s="52"/>
      <c r="J49" s="33"/>
      <c r="K49" s="52"/>
      <c r="L49" s="13"/>
      <c r="M49" s="13"/>
      <c r="N49" s="35"/>
      <c r="O49" s="21"/>
      <c r="P49" s="21"/>
      <c r="Q49" s="41"/>
      <c r="R49" s="21"/>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1:65">
      <c r="A50" s="53"/>
      <c r="B50" s="3"/>
      <c r="C50" s="46"/>
      <c r="D50" s="46"/>
      <c r="E50" s="39"/>
      <c r="F50" s="39"/>
      <c r="G50" s="13"/>
      <c r="H50" s="52"/>
      <c r="I50" s="52"/>
      <c r="J50" s="33"/>
      <c r="K50" s="52"/>
      <c r="M50" s="13"/>
      <c r="N50" s="101"/>
      <c r="O50" s="54"/>
      <c r="P50" s="21"/>
      <c r="Q50" s="41"/>
      <c r="R50" s="21"/>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1:65" ht="15.75">
      <c r="A51" s="100"/>
      <c r="B51" s="3"/>
      <c r="C51" s="46"/>
      <c r="D51" s="46"/>
      <c r="E51" s="39"/>
      <c r="F51" s="39"/>
      <c r="G51" s="13"/>
      <c r="H51" s="52"/>
      <c r="I51" s="52"/>
      <c r="J51" s="33"/>
      <c r="K51" s="52"/>
      <c r="M51" s="13"/>
      <c r="N51" s="35"/>
      <c r="O51" s="54"/>
      <c r="P51" s="21"/>
      <c r="Q51" s="41"/>
      <c r="R51" s="21"/>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1:65" ht="15.75">
      <c r="A52" s="53"/>
      <c r="B52" s="3"/>
      <c r="C52" s="46"/>
      <c r="D52" s="46"/>
      <c r="E52" s="39"/>
      <c r="F52" s="39"/>
      <c r="G52" s="13"/>
      <c r="H52" s="52"/>
      <c r="I52" s="52"/>
      <c r="J52" s="33"/>
      <c r="K52" s="52"/>
      <c r="M52" s="13"/>
      <c r="N52" s="35"/>
      <c r="O52" s="54"/>
      <c r="P52" s="21"/>
      <c r="Q52" s="41"/>
      <c r="R52" s="21"/>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1:65">
      <c r="A53" s="87"/>
      <c r="C53" s="52"/>
      <c r="D53" s="52"/>
      <c r="E53" s="52"/>
      <c r="F53" s="52"/>
      <c r="G53" s="13"/>
      <c r="H53" s="52"/>
      <c r="I53" s="52"/>
      <c r="J53" s="52"/>
      <c r="K53" s="52"/>
      <c r="M53" s="13"/>
      <c r="N53" s="13"/>
      <c r="O53" s="21"/>
      <c r="P53" s="21"/>
      <c r="Q53" s="5"/>
      <c r="R53" s="21" t="s">
        <v>5</v>
      </c>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1:65">
      <c r="N54" s="89"/>
    </row>
    <row r="55" spans="1:65">
      <c r="N55" s="89"/>
    </row>
    <row r="58" spans="1:65">
      <c r="A58" s="15"/>
      <c r="C58" s="52"/>
      <c r="D58" s="52"/>
      <c r="E58" s="52"/>
      <c r="F58" s="52"/>
      <c r="G58" s="13"/>
      <c r="H58" s="52"/>
      <c r="I58" s="52"/>
      <c r="J58" s="52"/>
      <c r="K58" s="52"/>
      <c r="M58" s="13"/>
      <c r="N58" s="6" t="str">
        <f>N5</f>
        <v>Attachment GG - OTP</v>
      </c>
      <c r="O58" s="21"/>
      <c r="P58" s="4"/>
      <c r="Q58" s="21"/>
      <c r="R58" s="22"/>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1:65">
      <c r="A59" s="15"/>
      <c r="C59" s="23" t="str">
        <f>C6</f>
        <v>Formula Rate calculation</v>
      </c>
      <c r="D59" s="23"/>
      <c r="E59" s="52"/>
      <c r="F59" s="52"/>
      <c r="G59" s="52" t="str">
        <f>G6</f>
        <v xml:space="preserve">     Rate Formula Template</v>
      </c>
      <c r="H59" s="52"/>
      <c r="I59" s="52"/>
      <c r="J59" s="52"/>
      <c r="K59" s="52"/>
      <c r="M59" s="13"/>
      <c r="N59" s="55" t="str">
        <f>N6</f>
        <v>Otter Tail Power Company</v>
      </c>
      <c r="O59" s="21"/>
      <c r="P59" s="4"/>
      <c r="Q59" s="21"/>
      <c r="R59" s="22"/>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1:65">
      <c r="A60" s="15"/>
      <c r="C60" s="23"/>
      <c r="D60" s="23"/>
      <c r="E60" s="52"/>
      <c r="F60" s="52"/>
      <c r="G60" s="52" t="str">
        <f>G7</f>
        <v xml:space="preserve"> Utilizing Attachment O Data</v>
      </c>
      <c r="H60" s="52"/>
      <c r="I60" s="52"/>
      <c r="J60" s="52"/>
      <c r="K60" s="52"/>
      <c r="L60" s="13"/>
      <c r="M60" s="13"/>
      <c r="O60" s="21"/>
      <c r="P60" s="4"/>
      <c r="Q60" s="21"/>
      <c r="R60" s="22"/>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1:65" ht="14.25" customHeight="1">
      <c r="A61" s="15"/>
      <c r="C61" s="52"/>
      <c r="D61" s="52"/>
      <c r="E61" s="52"/>
      <c r="F61" s="52"/>
      <c r="G61" s="52"/>
      <c r="H61" s="52"/>
      <c r="I61" s="52"/>
      <c r="J61" s="52"/>
      <c r="K61" s="52"/>
      <c r="M61" s="13"/>
      <c r="N61" s="52" t="s">
        <v>61</v>
      </c>
      <c r="O61" s="21"/>
      <c r="P61" s="4"/>
      <c r="Q61" s="21"/>
      <c r="R61" s="22"/>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1:65">
      <c r="A62" s="15"/>
      <c r="E62" s="52"/>
      <c r="F62" s="52"/>
      <c r="G62" s="52" t="str">
        <f>G9</f>
        <v>Otter Tail Power Company</v>
      </c>
      <c r="H62" s="52"/>
      <c r="I62" s="52"/>
      <c r="J62" s="52"/>
      <c r="K62" s="52"/>
      <c r="L62" s="52"/>
      <c r="M62" s="13"/>
      <c r="N62" s="13"/>
      <c r="O62" s="21"/>
      <c r="P62" s="4"/>
      <c r="Q62" s="21"/>
      <c r="R62" s="22"/>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1:65">
      <c r="A63" s="15"/>
      <c r="E63" s="23"/>
      <c r="F63" s="23"/>
      <c r="G63" s="23"/>
      <c r="H63" s="23"/>
      <c r="I63" s="23"/>
      <c r="J63" s="23"/>
      <c r="K63" s="23"/>
      <c r="L63" s="23"/>
      <c r="M63" s="23"/>
      <c r="N63" s="23"/>
      <c r="O63" s="21"/>
      <c r="P63" s="4"/>
      <c r="Q63" s="21"/>
      <c r="R63" s="22"/>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1:65" ht="15.75">
      <c r="A64" s="15"/>
      <c r="C64" s="52"/>
      <c r="D64" s="52"/>
      <c r="E64" s="28" t="s">
        <v>62</v>
      </c>
      <c r="F64" s="28"/>
      <c r="H64" s="10"/>
      <c r="I64" s="10"/>
      <c r="J64" s="10"/>
      <c r="K64" s="10"/>
      <c r="L64" s="10"/>
      <c r="M64" s="13"/>
      <c r="N64" s="13"/>
      <c r="O64" s="21"/>
      <c r="P64" s="4"/>
      <c r="Q64" s="21"/>
      <c r="R64" s="22"/>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1:65" ht="15.75">
      <c r="A65" s="15"/>
      <c r="C65" s="52"/>
      <c r="D65" s="52"/>
      <c r="E65" s="28"/>
      <c r="F65" s="28"/>
      <c r="H65" s="10"/>
      <c r="I65" s="10"/>
      <c r="J65" s="10"/>
      <c r="K65" s="10"/>
      <c r="L65" s="10"/>
      <c r="M65" s="13"/>
      <c r="N65" s="13"/>
      <c r="O65" s="21"/>
      <c r="P65" s="4"/>
      <c r="Q65" s="21"/>
      <c r="R65" s="22"/>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1:65" ht="15.75">
      <c r="A66" s="15"/>
      <c r="C66" s="56">
        <v>-1</v>
      </c>
      <c r="D66" s="56">
        <v>-2</v>
      </c>
      <c r="E66" s="56">
        <v>-3</v>
      </c>
      <c r="F66" s="56">
        <v>-4</v>
      </c>
      <c r="G66" s="56">
        <v>-5</v>
      </c>
      <c r="H66" s="56">
        <v>-6</v>
      </c>
      <c r="I66" s="56">
        <v>-7</v>
      </c>
      <c r="J66" s="56">
        <v>-8</v>
      </c>
      <c r="K66" s="56">
        <v>-9</v>
      </c>
      <c r="L66" s="56">
        <v>-10</v>
      </c>
      <c r="M66" s="56">
        <v>-11</v>
      </c>
      <c r="N66" s="56">
        <v>-12</v>
      </c>
      <c r="O66" s="21"/>
      <c r="P66" s="4"/>
      <c r="Q66" s="21"/>
      <c r="R66" s="22"/>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row>
    <row r="67" spans="1:65" ht="63">
      <c r="A67" s="57" t="s">
        <v>4</v>
      </c>
      <c r="B67" s="58"/>
      <c r="C67" s="58" t="s">
        <v>63</v>
      </c>
      <c r="D67" s="59" t="s">
        <v>64</v>
      </c>
      <c r="E67" s="60" t="s">
        <v>65</v>
      </c>
      <c r="F67" s="60" t="s">
        <v>47</v>
      </c>
      <c r="G67" s="61" t="s">
        <v>66</v>
      </c>
      <c r="H67" s="60" t="s">
        <v>67</v>
      </c>
      <c r="I67" s="60" t="s">
        <v>60</v>
      </c>
      <c r="J67" s="61" t="s">
        <v>68</v>
      </c>
      <c r="K67" s="60" t="s">
        <v>69</v>
      </c>
      <c r="L67" s="62" t="s">
        <v>70</v>
      </c>
      <c r="M67" s="63" t="s">
        <v>71</v>
      </c>
      <c r="N67" s="62" t="s">
        <v>72</v>
      </c>
      <c r="O67" s="36"/>
      <c r="P67" s="4"/>
      <c r="Q67" s="21"/>
      <c r="R67" s="22"/>
      <c r="S67" s="3"/>
      <c r="T67" s="3"/>
      <c r="U67" s="87" t="s">
        <v>117</v>
      </c>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1:65" ht="49.5" customHeight="1">
      <c r="A68" s="64"/>
      <c r="B68" s="65"/>
      <c r="C68" s="65"/>
      <c r="D68" s="65"/>
      <c r="E68" s="66" t="s">
        <v>10</v>
      </c>
      <c r="F68" s="66" t="s">
        <v>97</v>
      </c>
      <c r="G68" s="67" t="s">
        <v>73</v>
      </c>
      <c r="H68" s="66" t="s">
        <v>11</v>
      </c>
      <c r="I68" s="66" t="s">
        <v>98</v>
      </c>
      <c r="J68" s="67" t="s">
        <v>74</v>
      </c>
      <c r="K68" s="66" t="s">
        <v>12</v>
      </c>
      <c r="L68" s="103" t="s">
        <v>75</v>
      </c>
      <c r="M68" s="68" t="s">
        <v>76</v>
      </c>
      <c r="N68" s="69" t="s">
        <v>77</v>
      </c>
      <c r="O68" s="21"/>
      <c r="P68" s="4"/>
      <c r="Q68" s="21"/>
      <c r="R68" s="22"/>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1:65">
      <c r="A69" s="70"/>
      <c r="B69" s="10"/>
      <c r="C69" s="10"/>
      <c r="D69" s="10"/>
      <c r="E69" s="10"/>
      <c r="F69" s="10"/>
      <c r="G69" s="71"/>
      <c r="H69" s="10"/>
      <c r="I69" s="10"/>
      <c r="J69" s="71"/>
      <c r="K69" s="10"/>
      <c r="L69" s="71"/>
      <c r="M69" s="13"/>
      <c r="N69" s="72"/>
      <c r="O69" s="21"/>
      <c r="P69" s="4"/>
      <c r="Q69" s="21"/>
      <c r="R69" s="22"/>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row>
    <row r="70" spans="1:65">
      <c r="A70" s="110" t="s">
        <v>16</v>
      </c>
      <c r="B70" s="107"/>
      <c r="C70" s="113" t="s">
        <v>108</v>
      </c>
      <c r="D70" s="116">
        <v>279</v>
      </c>
      <c r="E70" s="74">
        <v>16331201</v>
      </c>
      <c r="F70" s="34">
        <f>$L$34</f>
        <v>4.2904762632085078E-2</v>
      </c>
      <c r="G70" s="88">
        <f>E70*F70</f>
        <v>700686.30240187049</v>
      </c>
      <c r="H70" s="74">
        <v>15455007</v>
      </c>
      <c r="I70" s="34">
        <f>$L$44</f>
        <v>0.10849894093630408</v>
      </c>
      <c r="J70" s="88">
        <f>H70*I70</f>
        <v>1676851.891663166</v>
      </c>
      <c r="K70" s="76">
        <v>293070</v>
      </c>
      <c r="L70" s="75">
        <f>G70+J70+K70</f>
        <v>2670608.1940650363</v>
      </c>
      <c r="M70" s="125">
        <v>-540978.26</v>
      </c>
      <c r="N70" s="72">
        <f>L70+M70</f>
        <v>2129629.9340650365</v>
      </c>
      <c r="O70" s="77"/>
      <c r="P70" s="77"/>
      <c r="Q70" s="77"/>
      <c r="R70" s="77"/>
      <c r="S70" s="77"/>
      <c r="T70" s="77"/>
      <c r="U70" s="77"/>
    </row>
    <row r="71" spans="1:65">
      <c r="A71" s="110" t="s">
        <v>78</v>
      </c>
      <c r="B71" s="107"/>
      <c r="C71" s="114" t="s">
        <v>109</v>
      </c>
      <c r="D71" s="116">
        <v>286</v>
      </c>
      <c r="E71" s="74">
        <v>80044810</v>
      </c>
      <c r="F71" s="34">
        <f>$L$34</f>
        <v>4.2904762632085078E-2</v>
      </c>
      <c r="G71" s="88">
        <f>E71*F71</f>
        <v>3434303.5729803499</v>
      </c>
      <c r="H71" s="74">
        <v>78503413</v>
      </c>
      <c r="I71" s="34">
        <f>$L$44</f>
        <v>0.10849894093630408</v>
      </c>
      <c r="J71" s="88">
        <f>H71*I71</f>
        <v>8517537.1703852862</v>
      </c>
      <c r="K71" s="76">
        <v>1251316</v>
      </c>
      <c r="L71" s="75">
        <f>G71+J71+K71</f>
        <v>13203156.743365636</v>
      </c>
      <c r="M71" s="125">
        <v>-2160009.7200000002</v>
      </c>
      <c r="N71" s="72">
        <f>L71+M71</f>
        <v>11043147.023365635</v>
      </c>
      <c r="O71" s="77"/>
      <c r="P71" s="77"/>
      <c r="Q71" s="77"/>
      <c r="R71" s="77"/>
      <c r="S71" s="77"/>
      <c r="T71" s="77"/>
      <c r="U71" s="77"/>
    </row>
    <row r="72" spans="1:65">
      <c r="A72" s="110" t="s">
        <v>79</v>
      </c>
      <c r="B72" s="107"/>
      <c r="C72" s="115" t="s">
        <v>110</v>
      </c>
      <c r="D72" s="116">
        <v>1462</v>
      </c>
      <c r="E72" s="74">
        <v>394399</v>
      </c>
      <c r="F72" s="34">
        <f>$L$34</f>
        <v>4.2904762632085078E-2</v>
      </c>
      <c r="G72" s="88">
        <f>E72*F72</f>
        <v>16921.595477331724</v>
      </c>
      <c r="H72" s="74">
        <v>370394</v>
      </c>
      <c r="I72" s="34">
        <f>$L$44</f>
        <v>0.10849894093630408</v>
      </c>
      <c r="J72" s="88">
        <f>H72*I72</f>
        <v>40187.356729161416</v>
      </c>
      <c r="K72" s="76">
        <v>6023</v>
      </c>
      <c r="L72" s="75">
        <f>G72+J72+K72</f>
        <v>63131.952206493137</v>
      </c>
      <c r="M72" s="124">
        <v>-8247.0400000000009</v>
      </c>
      <c r="N72" s="72">
        <f>L72+M72</f>
        <v>54884.912206493136</v>
      </c>
      <c r="O72" s="77"/>
      <c r="P72" s="77"/>
      <c r="Q72" s="77"/>
      <c r="R72" s="77"/>
      <c r="S72" s="77"/>
      <c r="T72" s="77"/>
      <c r="U72" s="77"/>
    </row>
    <row r="73" spans="1:65">
      <c r="A73" s="118" t="s">
        <v>111</v>
      </c>
      <c r="B73" s="107"/>
      <c r="C73" s="117" t="s">
        <v>112</v>
      </c>
      <c r="D73" s="116">
        <v>3156</v>
      </c>
      <c r="E73" s="74">
        <v>7039948</v>
      </c>
      <c r="F73" s="108">
        <f t="shared" ref="F73:F75" si="0">$L$34</f>
        <v>4.2904762632085078E-2</v>
      </c>
      <c r="G73" s="112">
        <f t="shared" ref="G73:G74" si="1">E73*F73</f>
        <v>302047.2978822221</v>
      </c>
      <c r="H73" s="74">
        <v>6728286</v>
      </c>
      <c r="I73" s="108">
        <f t="shared" ref="I73:I75" si="2">$L$44</f>
        <v>0.10849894093630408</v>
      </c>
      <c r="J73" s="112">
        <f t="shared" ref="J73:J74" si="3">H73*I73</f>
        <v>730011.90531656158</v>
      </c>
      <c r="K73" s="76">
        <v>109222</v>
      </c>
      <c r="L73" s="111">
        <f t="shared" ref="L73:L74" si="4">G73+J73+K73</f>
        <v>1141281.2031987836</v>
      </c>
      <c r="M73" s="124">
        <v>-247145.39</v>
      </c>
      <c r="N73" s="109">
        <f t="shared" ref="N73:N74" si="5">L73+M73</f>
        <v>894135.81319878355</v>
      </c>
      <c r="O73" s="77"/>
      <c r="P73" s="77"/>
      <c r="Q73" s="77"/>
      <c r="R73" s="77"/>
      <c r="S73" s="77"/>
      <c r="T73" s="77"/>
      <c r="U73" s="77"/>
    </row>
    <row r="74" spans="1:65">
      <c r="A74" s="118" t="s">
        <v>113</v>
      </c>
      <c r="B74" s="107"/>
      <c r="C74" s="119" t="s">
        <v>114</v>
      </c>
      <c r="D74" s="116">
        <v>3481</v>
      </c>
      <c r="E74" s="74">
        <v>6048442</v>
      </c>
      <c r="F74" s="108">
        <f t="shared" si="0"/>
        <v>4.2904762632085078E-2</v>
      </c>
      <c r="G74" s="112">
        <f t="shared" si="1"/>
        <v>259506.96830393394</v>
      </c>
      <c r="H74" s="74">
        <v>5900021</v>
      </c>
      <c r="I74" s="108">
        <f t="shared" si="2"/>
        <v>0.10849894093630408</v>
      </c>
      <c r="J74" s="112">
        <f t="shared" si="3"/>
        <v>640146.03000195371</v>
      </c>
      <c r="K74" s="76">
        <v>98947</v>
      </c>
      <c r="L74" s="111">
        <f t="shared" si="4"/>
        <v>998599.99830588768</v>
      </c>
      <c r="M74" s="124">
        <v>-20816.240000000002</v>
      </c>
      <c r="N74" s="109">
        <f t="shared" si="5"/>
        <v>977783.75830588769</v>
      </c>
      <c r="O74" s="77"/>
      <c r="P74" s="77"/>
      <c r="Q74" s="77"/>
      <c r="R74" s="77"/>
      <c r="S74" s="77"/>
      <c r="T74" s="77"/>
      <c r="U74" s="77"/>
    </row>
    <row r="75" spans="1:65">
      <c r="A75" s="118" t="s">
        <v>115</v>
      </c>
      <c r="B75" s="107"/>
      <c r="C75" s="119" t="s">
        <v>116</v>
      </c>
      <c r="D75" s="116">
        <v>2750</v>
      </c>
      <c r="E75" s="74">
        <v>793200</v>
      </c>
      <c r="F75" s="108">
        <f t="shared" si="0"/>
        <v>4.2904762632085078E-2</v>
      </c>
      <c r="G75" s="112">
        <f t="shared" ref="G75" si="6">E75*F75</f>
        <v>34032.05771976988</v>
      </c>
      <c r="H75" s="74">
        <v>787143</v>
      </c>
      <c r="I75" s="108">
        <f t="shared" si="2"/>
        <v>0.10849894093630408</v>
      </c>
      <c r="J75" s="112">
        <f t="shared" ref="J75" si="7">H75*I75</f>
        <v>85404.181865425198</v>
      </c>
      <c r="K75" s="76">
        <v>12114</v>
      </c>
      <c r="L75" s="111">
        <f t="shared" ref="L75" si="8">G75+J75+K75</f>
        <v>131550.23958519509</v>
      </c>
      <c r="M75" s="124">
        <v>0</v>
      </c>
      <c r="N75" s="109">
        <f t="shared" ref="N75" si="9">L75+M75</f>
        <v>131550.23958519509</v>
      </c>
      <c r="O75" s="77"/>
      <c r="P75" s="77"/>
      <c r="Q75" s="77"/>
      <c r="R75" s="77"/>
      <c r="S75" s="77"/>
      <c r="T75" s="77"/>
      <c r="U75" s="77"/>
    </row>
    <row r="76" spans="1:65">
      <c r="A76" s="73"/>
      <c r="G76" s="75"/>
      <c r="J76" s="75"/>
      <c r="L76" s="75"/>
      <c r="N76" s="75"/>
      <c r="O76" s="77"/>
      <c r="P76" s="77"/>
      <c r="Q76" s="77"/>
      <c r="R76" s="77"/>
      <c r="S76" s="77"/>
      <c r="T76" s="77"/>
      <c r="U76" s="77"/>
    </row>
    <row r="77" spans="1:65">
      <c r="A77" s="73"/>
      <c r="G77" s="75"/>
      <c r="J77" s="75"/>
      <c r="L77" s="75"/>
      <c r="N77" s="75"/>
      <c r="O77" s="77"/>
      <c r="P77" s="77"/>
      <c r="Q77" s="77"/>
      <c r="R77" s="77"/>
      <c r="S77" s="77"/>
      <c r="T77" s="77"/>
      <c r="U77" s="77"/>
    </row>
    <row r="78" spans="1:65">
      <c r="A78" s="73"/>
      <c r="C78" s="77"/>
      <c r="D78" s="77"/>
      <c r="E78" s="77"/>
      <c r="F78" s="77"/>
      <c r="G78" s="78"/>
      <c r="H78" s="77"/>
      <c r="I78" s="77"/>
      <c r="J78" s="78"/>
      <c r="K78" s="77"/>
      <c r="L78" s="78"/>
      <c r="M78" s="77"/>
      <c r="N78" s="78"/>
      <c r="O78" s="77"/>
      <c r="P78" s="77"/>
      <c r="Q78" s="77"/>
      <c r="R78" s="77"/>
      <c r="S78" s="77"/>
      <c r="T78" s="77"/>
      <c r="U78" s="77"/>
    </row>
    <row r="79" spans="1:65">
      <c r="A79" s="73"/>
      <c r="C79" s="77"/>
      <c r="D79" s="77"/>
      <c r="E79" s="77"/>
      <c r="F79" s="77"/>
      <c r="G79" s="78"/>
      <c r="H79" s="77"/>
      <c r="I79" s="77"/>
      <c r="J79" s="78"/>
      <c r="K79" s="77"/>
      <c r="L79" s="78"/>
      <c r="M79" s="77"/>
      <c r="N79" s="78"/>
      <c r="O79" s="77"/>
      <c r="P79" s="77"/>
      <c r="Q79" s="77"/>
      <c r="R79" s="77"/>
      <c r="S79" s="77"/>
      <c r="T79" s="77"/>
      <c r="U79" s="77"/>
    </row>
    <row r="80" spans="1:65">
      <c r="A80" s="73"/>
      <c r="C80" s="77"/>
      <c r="D80" s="77"/>
      <c r="E80" s="77"/>
      <c r="F80" s="77"/>
      <c r="G80" s="78"/>
      <c r="H80" s="77"/>
      <c r="I80" s="77"/>
      <c r="J80" s="78"/>
      <c r="K80" s="77"/>
      <c r="L80" s="78"/>
      <c r="M80" s="77"/>
      <c r="N80" s="78"/>
      <c r="O80" s="77"/>
      <c r="P80" s="77"/>
      <c r="Q80" s="77"/>
      <c r="R80" s="77"/>
      <c r="S80" s="77"/>
      <c r="T80" s="77"/>
      <c r="U80" s="77"/>
    </row>
    <row r="81" spans="1:21">
      <c r="A81" s="73"/>
      <c r="C81" s="77"/>
      <c r="D81" s="77"/>
      <c r="E81" s="77"/>
      <c r="F81" s="77"/>
      <c r="G81" s="78"/>
      <c r="H81" s="77"/>
      <c r="I81" s="77"/>
      <c r="J81" s="78"/>
      <c r="K81" s="77"/>
      <c r="L81" s="78"/>
      <c r="M81" s="77"/>
      <c r="N81" s="78"/>
      <c r="O81" s="77"/>
      <c r="P81" s="77"/>
      <c r="Q81" s="77"/>
      <c r="R81" s="77"/>
      <c r="S81" s="77"/>
      <c r="T81" s="77"/>
      <c r="U81" s="77"/>
    </row>
    <row r="82" spans="1:21">
      <c r="A82" s="73"/>
      <c r="C82" s="77"/>
      <c r="D82" s="77"/>
      <c r="E82" s="77"/>
      <c r="F82" s="77"/>
      <c r="G82" s="78"/>
      <c r="H82" s="77"/>
      <c r="I82" s="77"/>
      <c r="J82" s="78"/>
      <c r="K82" s="77"/>
      <c r="L82" s="78"/>
      <c r="M82" s="77"/>
      <c r="N82" s="78"/>
      <c r="O82" s="77"/>
      <c r="P82" s="77"/>
      <c r="Q82" s="77"/>
      <c r="R82" s="77"/>
      <c r="S82" s="77"/>
      <c r="T82" s="77"/>
      <c r="U82" s="77"/>
    </row>
    <row r="83" spans="1:21">
      <c r="A83" s="73"/>
      <c r="C83" s="77"/>
      <c r="D83" s="77"/>
      <c r="E83" s="77"/>
      <c r="F83" s="77"/>
      <c r="G83" s="78"/>
      <c r="H83" s="77"/>
      <c r="I83" s="77"/>
      <c r="J83" s="78"/>
      <c r="K83" s="77"/>
      <c r="L83" s="78"/>
      <c r="M83" s="77"/>
      <c r="N83" s="78"/>
      <c r="O83" s="77"/>
      <c r="P83" s="77"/>
      <c r="Q83" s="77"/>
      <c r="R83" s="77"/>
      <c r="S83" s="77"/>
      <c r="T83" s="77"/>
      <c r="U83" s="77"/>
    </row>
    <row r="84" spans="1:21">
      <c r="A84" s="73"/>
      <c r="C84" s="77"/>
      <c r="D84" s="77"/>
      <c r="E84" s="77"/>
      <c r="F84" s="77"/>
      <c r="G84" s="78"/>
      <c r="H84" s="77"/>
      <c r="I84" s="77"/>
      <c r="J84" s="78"/>
      <c r="K84" s="77"/>
      <c r="L84" s="78"/>
      <c r="M84" s="77"/>
      <c r="N84" s="78"/>
      <c r="O84" s="77"/>
      <c r="P84" s="77"/>
      <c r="Q84" s="77"/>
      <c r="R84" s="77"/>
      <c r="S84" s="77"/>
      <c r="T84" s="77"/>
      <c r="U84" s="77"/>
    </row>
    <row r="85" spans="1:21">
      <c r="A85" s="73"/>
      <c r="C85" s="77"/>
      <c r="D85" s="77"/>
      <c r="E85" s="77"/>
      <c r="F85" s="77"/>
      <c r="G85" s="78"/>
      <c r="H85" s="77"/>
      <c r="I85" s="77"/>
      <c r="J85" s="78"/>
      <c r="K85" s="77"/>
      <c r="L85" s="78"/>
      <c r="M85" s="77"/>
      <c r="N85" s="78"/>
      <c r="O85" s="77"/>
      <c r="P85" s="77"/>
      <c r="Q85" s="77"/>
      <c r="R85" s="77"/>
      <c r="S85" s="77"/>
      <c r="T85" s="77"/>
      <c r="U85" s="77"/>
    </row>
    <row r="86" spans="1:21">
      <c r="A86" s="73"/>
      <c r="C86" s="77"/>
      <c r="D86" s="77"/>
      <c r="E86" s="77"/>
      <c r="F86" s="77"/>
      <c r="G86" s="78"/>
      <c r="H86" s="77"/>
      <c r="I86" s="77"/>
      <c r="J86" s="78"/>
      <c r="K86" s="77"/>
      <c r="L86" s="78"/>
      <c r="M86" s="77"/>
      <c r="N86" s="78"/>
      <c r="O86" s="77"/>
      <c r="P86" s="77"/>
      <c r="Q86" s="77"/>
      <c r="R86" s="77"/>
      <c r="S86" s="77"/>
      <c r="T86" s="77"/>
      <c r="U86" s="77"/>
    </row>
    <row r="87" spans="1:21">
      <c r="A87" s="73"/>
      <c r="C87" s="77"/>
      <c r="D87" s="77"/>
      <c r="E87" s="77"/>
      <c r="F87" s="77"/>
      <c r="G87" s="78"/>
      <c r="H87" s="77"/>
      <c r="I87" s="77"/>
      <c r="J87" s="78"/>
      <c r="K87" s="77"/>
      <c r="L87" s="78"/>
      <c r="M87" s="77"/>
      <c r="N87" s="78"/>
      <c r="O87" s="77"/>
      <c r="P87" s="77"/>
      <c r="Q87" s="77"/>
      <c r="R87" s="77"/>
      <c r="S87" s="77"/>
      <c r="T87" s="77"/>
      <c r="U87" s="77"/>
    </row>
    <row r="88" spans="1:21">
      <c r="A88" s="73"/>
      <c r="C88" s="77"/>
      <c r="D88" s="77"/>
      <c r="E88" s="77"/>
      <c r="F88" s="77"/>
      <c r="G88" s="78"/>
      <c r="H88" s="77"/>
      <c r="I88" s="77"/>
      <c r="J88" s="78"/>
      <c r="K88" s="77"/>
      <c r="L88" s="78"/>
      <c r="M88" s="77"/>
      <c r="N88" s="78"/>
      <c r="O88" s="77"/>
      <c r="P88" s="77"/>
      <c r="Q88" s="77"/>
      <c r="R88" s="77"/>
      <c r="S88" s="77"/>
      <c r="T88" s="77"/>
      <c r="U88" s="77"/>
    </row>
    <row r="89" spans="1:21">
      <c r="A89" s="79"/>
      <c r="B89" s="80"/>
      <c r="C89" s="81"/>
      <c r="D89" s="81"/>
      <c r="E89" s="81"/>
      <c r="F89" s="81"/>
      <c r="G89" s="82"/>
      <c r="H89" s="81"/>
      <c r="I89" s="81"/>
      <c r="J89" s="82"/>
      <c r="K89" s="81"/>
      <c r="L89" s="82"/>
      <c r="M89" s="81"/>
      <c r="N89" s="82"/>
      <c r="O89" s="77"/>
      <c r="P89" s="77"/>
      <c r="Q89" s="77"/>
      <c r="R89" s="77"/>
      <c r="S89" s="77"/>
      <c r="T89" s="77"/>
      <c r="U89" s="77"/>
    </row>
    <row r="90" spans="1:21">
      <c r="A90" s="38" t="s">
        <v>80</v>
      </c>
      <c r="B90" s="47"/>
      <c r="C90" s="23" t="s">
        <v>81</v>
      </c>
      <c r="D90" s="23"/>
      <c r="E90" s="39"/>
      <c r="F90" s="39"/>
      <c r="G90" s="13"/>
      <c r="H90" s="13"/>
      <c r="I90" s="13"/>
      <c r="J90" s="13"/>
      <c r="K90" s="13"/>
      <c r="L90" s="102">
        <f>SUM(L70:L89)</f>
        <v>18208328.33072703</v>
      </c>
      <c r="M90" s="102">
        <f>SUM(M70:M89)</f>
        <v>-2977196.6500000008</v>
      </c>
      <c r="N90" s="102">
        <f>SUM(N70:N89)</f>
        <v>15231131.680727031</v>
      </c>
      <c r="O90" s="77"/>
      <c r="P90" s="77"/>
      <c r="Q90" s="77"/>
      <c r="R90" s="77"/>
      <c r="S90" s="77"/>
      <c r="T90" s="77"/>
      <c r="U90" s="77"/>
    </row>
    <row r="91" spans="1:21">
      <c r="A91" s="77"/>
      <c r="B91" s="77"/>
      <c r="C91" s="77"/>
      <c r="D91" s="77"/>
      <c r="E91" s="77"/>
      <c r="F91" s="77"/>
      <c r="G91" s="77"/>
      <c r="H91" s="77"/>
      <c r="I91" s="77"/>
      <c r="J91" s="77"/>
      <c r="K91" s="77"/>
      <c r="L91" s="77"/>
      <c r="M91" s="77"/>
      <c r="N91" s="77"/>
      <c r="O91" s="77"/>
      <c r="P91" s="77"/>
      <c r="Q91" s="77"/>
      <c r="R91" s="77"/>
      <c r="S91" s="77"/>
      <c r="T91" s="77"/>
      <c r="U91" s="77"/>
    </row>
    <row r="92" spans="1:21">
      <c r="A92" s="104">
        <v>3</v>
      </c>
      <c r="B92" s="77"/>
      <c r="C92" s="3" t="s">
        <v>82</v>
      </c>
      <c r="D92" s="77"/>
      <c r="E92" s="77"/>
      <c r="F92" s="77"/>
      <c r="G92" s="77"/>
      <c r="H92" s="77"/>
      <c r="I92" s="77"/>
      <c r="J92" s="77"/>
      <c r="K92" s="77"/>
      <c r="L92" s="105">
        <f>L90</f>
        <v>18208328.33072703</v>
      </c>
      <c r="M92" s="77"/>
      <c r="N92" s="77"/>
      <c r="O92" s="77"/>
      <c r="P92" s="77"/>
      <c r="Q92" s="77"/>
      <c r="R92" s="77"/>
      <c r="S92" s="77"/>
      <c r="T92" s="77"/>
      <c r="U92" s="77"/>
    </row>
    <row r="93" spans="1:21">
      <c r="A93" s="77"/>
      <c r="B93" s="77"/>
      <c r="C93" s="77"/>
      <c r="D93" s="77"/>
      <c r="E93" s="77"/>
      <c r="F93" s="77"/>
      <c r="G93" s="77"/>
      <c r="H93" s="77"/>
      <c r="I93" s="77"/>
      <c r="J93" s="77"/>
      <c r="K93" s="77"/>
      <c r="L93" s="77"/>
      <c r="M93" s="77"/>
      <c r="N93" s="77"/>
      <c r="O93" s="77"/>
      <c r="P93" s="77"/>
      <c r="Q93" s="77"/>
      <c r="R93" s="77"/>
      <c r="S93" s="77"/>
      <c r="T93" s="77"/>
      <c r="U93" s="77"/>
    </row>
    <row r="94" spans="1:21">
      <c r="A94" s="77"/>
      <c r="B94" s="77"/>
      <c r="C94" s="77"/>
      <c r="D94" s="77"/>
      <c r="E94" s="77"/>
      <c r="F94" s="77"/>
      <c r="G94" s="77"/>
      <c r="H94" s="77"/>
      <c r="I94" s="77"/>
      <c r="J94" s="77"/>
      <c r="K94" s="77"/>
      <c r="L94" s="77"/>
      <c r="M94" s="77"/>
      <c r="N94" s="77"/>
      <c r="O94" s="77"/>
      <c r="P94" s="77"/>
      <c r="Q94" s="77"/>
      <c r="R94" s="77"/>
      <c r="S94" s="77"/>
      <c r="T94" s="77"/>
      <c r="U94" s="77"/>
    </row>
    <row r="95" spans="1:21">
      <c r="A95" s="77" t="s">
        <v>19</v>
      </c>
      <c r="B95" s="77"/>
      <c r="C95" s="77"/>
      <c r="D95" s="77"/>
      <c r="E95" s="77"/>
      <c r="F95" s="77"/>
      <c r="G95" s="77"/>
      <c r="H95" s="77"/>
      <c r="I95" s="77"/>
      <c r="J95" s="77"/>
      <c r="K95" s="77"/>
      <c r="L95" s="77"/>
      <c r="M95" s="77"/>
      <c r="N95" s="77"/>
      <c r="O95" s="77"/>
      <c r="P95" s="77"/>
      <c r="Q95" s="77"/>
      <c r="R95" s="77"/>
      <c r="S95" s="77"/>
      <c r="T95" s="77"/>
      <c r="U95" s="77"/>
    </row>
    <row r="96" spans="1:21" ht="15.75" thickBot="1">
      <c r="A96" s="83" t="s">
        <v>20</v>
      </c>
      <c r="B96" s="77"/>
      <c r="C96" s="77"/>
      <c r="D96" s="77"/>
      <c r="E96" s="77"/>
      <c r="F96" s="77"/>
      <c r="G96" s="77"/>
      <c r="H96" s="77"/>
      <c r="I96" s="77"/>
      <c r="J96" s="77"/>
      <c r="K96" s="77"/>
      <c r="L96" s="77"/>
      <c r="M96" s="77"/>
      <c r="N96" s="77"/>
      <c r="O96" s="77"/>
      <c r="P96" s="77"/>
      <c r="Q96" s="77"/>
      <c r="R96" s="77"/>
      <c r="S96" s="77"/>
      <c r="T96" s="77"/>
      <c r="U96" s="77"/>
    </row>
    <row r="97" spans="1:21">
      <c r="A97" s="84" t="s">
        <v>21</v>
      </c>
      <c r="B97" s="77"/>
      <c r="C97" s="120" t="s">
        <v>104</v>
      </c>
      <c r="D97" s="120"/>
      <c r="E97" s="120"/>
      <c r="F97" s="120"/>
      <c r="G97" s="120"/>
      <c r="H97" s="120"/>
      <c r="I97" s="120"/>
      <c r="J97" s="120"/>
      <c r="K97" s="120"/>
      <c r="L97" s="120"/>
      <c r="M97" s="120"/>
      <c r="N97" s="120"/>
      <c r="O97" s="77"/>
      <c r="P97" s="77"/>
      <c r="Q97" s="77"/>
      <c r="R97" s="77"/>
      <c r="S97" s="77"/>
      <c r="T97" s="77"/>
      <c r="U97" s="77"/>
    </row>
    <row r="98" spans="1:21">
      <c r="A98" s="84" t="s">
        <v>22</v>
      </c>
      <c r="B98" s="77"/>
      <c r="C98" s="120" t="s">
        <v>105</v>
      </c>
      <c r="D98" s="120"/>
      <c r="E98" s="120"/>
      <c r="F98" s="120"/>
      <c r="G98" s="120"/>
      <c r="H98" s="120"/>
      <c r="I98" s="120"/>
      <c r="J98" s="120"/>
      <c r="K98" s="120"/>
      <c r="L98" s="120"/>
      <c r="M98" s="120"/>
      <c r="N98" s="120"/>
      <c r="O98" s="77"/>
      <c r="P98" s="77"/>
      <c r="Q98" s="77"/>
      <c r="R98" s="77"/>
      <c r="S98" s="77"/>
      <c r="T98" s="77"/>
      <c r="U98" s="77"/>
    </row>
    <row r="99" spans="1:21" ht="27" customHeight="1">
      <c r="A99" s="86" t="s">
        <v>23</v>
      </c>
      <c r="B99" s="77"/>
      <c r="C99" s="122" t="s">
        <v>84</v>
      </c>
      <c r="D99" s="122"/>
      <c r="E99" s="122"/>
      <c r="F99" s="122"/>
      <c r="G99" s="122"/>
      <c r="H99" s="122"/>
      <c r="I99" s="122"/>
      <c r="J99" s="122"/>
      <c r="K99" s="122"/>
      <c r="L99" s="122"/>
      <c r="M99" s="122"/>
      <c r="N99" s="122"/>
      <c r="O99" s="77"/>
      <c r="P99" s="77"/>
      <c r="Q99" s="77"/>
      <c r="R99" s="77"/>
      <c r="S99" s="77"/>
      <c r="T99" s="77"/>
      <c r="U99" s="77"/>
    </row>
    <row r="100" spans="1:21">
      <c r="A100" s="86" t="s">
        <v>24</v>
      </c>
      <c r="B100" s="77"/>
      <c r="C100" s="123" t="s">
        <v>85</v>
      </c>
      <c r="D100" s="123"/>
      <c r="E100" s="123"/>
      <c r="F100" s="123"/>
      <c r="G100" s="123"/>
      <c r="H100" s="123"/>
      <c r="I100" s="123"/>
      <c r="J100" s="123"/>
      <c r="K100" s="123"/>
      <c r="L100" s="123"/>
      <c r="M100" s="123"/>
      <c r="N100" s="123"/>
      <c r="O100" s="77"/>
      <c r="P100" s="77"/>
      <c r="Q100" s="77"/>
      <c r="R100" s="77"/>
      <c r="S100" s="77"/>
      <c r="T100" s="77"/>
      <c r="U100" s="77"/>
    </row>
    <row r="101" spans="1:21">
      <c r="A101" s="84" t="s">
        <v>25</v>
      </c>
      <c r="B101" s="77"/>
      <c r="C101" s="121" t="s">
        <v>106</v>
      </c>
      <c r="D101" s="121"/>
      <c r="E101" s="121"/>
      <c r="F101" s="121"/>
      <c r="G101" s="121"/>
      <c r="H101" s="121"/>
      <c r="I101" s="121"/>
      <c r="J101" s="121"/>
      <c r="K101" s="121"/>
      <c r="L101" s="121"/>
      <c r="M101" s="121"/>
      <c r="N101" s="121"/>
      <c r="O101" s="77"/>
      <c r="P101" s="77"/>
      <c r="Q101" s="77"/>
      <c r="R101" s="77"/>
      <c r="S101" s="77"/>
      <c r="T101" s="77"/>
      <c r="U101" s="77"/>
    </row>
    <row r="102" spans="1:21">
      <c r="A102" s="84" t="s">
        <v>26</v>
      </c>
      <c r="B102" s="77"/>
      <c r="C102" s="121" t="s">
        <v>83</v>
      </c>
      <c r="D102" s="121"/>
      <c r="E102" s="121"/>
      <c r="F102" s="121"/>
      <c r="G102" s="121"/>
      <c r="H102" s="121"/>
      <c r="I102" s="121"/>
      <c r="J102" s="121"/>
      <c r="K102" s="121"/>
      <c r="L102" s="121"/>
      <c r="M102" s="121"/>
      <c r="N102" s="121"/>
      <c r="O102" s="77"/>
      <c r="P102" s="77"/>
      <c r="Q102" s="77"/>
      <c r="R102" s="77"/>
      <c r="S102" s="77"/>
      <c r="T102" s="77"/>
      <c r="U102" s="77"/>
    </row>
    <row r="103" spans="1:21">
      <c r="A103" s="84" t="s">
        <v>27</v>
      </c>
      <c r="B103" s="77"/>
      <c r="C103" s="121" t="s">
        <v>107</v>
      </c>
      <c r="D103" s="121"/>
      <c r="E103" s="121"/>
      <c r="F103" s="121"/>
      <c r="G103" s="121"/>
      <c r="H103" s="121"/>
      <c r="I103" s="121"/>
      <c r="J103" s="121"/>
      <c r="K103" s="121"/>
      <c r="L103" s="121"/>
      <c r="M103" s="121"/>
      <c r="N103" s="121"/>
      <c r="O103" s="77"/>
      <c r="P103" s="77"/>
      <c r="Q103" s="77"/>
      <c r="R103" s="77"/>
      <c r="S103" s="77"/>
      <c r="T103" s="77"/>
      <c r="U103" s="77"/>
    </row>
    <row r="104" spans="1:21">
      <c r="A104" s="106" t="s">
        <v>90</v>
      </c>
      <c r="B104" s="91"/>
      <c r="C104" s="120" t="s">
        <v>91</v>
      </c>
      <c r="D104" s="120"/>
      <c r="E104" s="120"/>
      <c r="F104" s="120"/>
      <c r="G104" s="120"/>
      <c r="H104" s="120"/>
      <c r="I104" s="120"/>
      <c r="J104" s="120"/>
      <c r="K104" s="120"/>
      <c r="L104" s="120"/>
      <c r="M104" s="120"/>
      <c r="N104" s="120"/>
      <c r="O104" s="77"/>
      <c r="P104" s="77"/>
      <c r="Q104" s="77"/>
      <c r="R104" s="77"/>
      <c r="S104" s="77"/>
      <c r="T104" s="77"/>
      <c r="U104" s="77"/>
    </row>
    <row r="105" spans="1:21">
      <c r="A105" s="84"/>
      <c r="B105" s="77"/>
      <c r="C105" s="85"/>
      <c r="D105" s="85"/>
      <c r="E105" s="85"/>
      <c r="F105" s="85"/>
      <c r="G105" s="85"/>
      <c r="H105" s="85"/>
      <c r="I105" s="85"/>
      <c r="J105" s="85"/>
      <c r="K105" s="85"/>
      <c r="L105" s="85"/>
      <c r="M105" s="85"/>
      <c r="N105" s="85"/>
      <c r="O105" s="77"/>
      <c r="P105" s="77"/>
      <c r="Q105" s="77"/>
      <c r="R105" s="77"/>
      <c r="S105" s="77"/>
      <c r="T105" s="77"/>
      <c r="U105" s="77"/>
    </row>
    <row r="106" spans="1:21">
      <c r="A106" s="84"/>
      <c r="B106" s="77"/>
      <c r="C106" s="85"/>
      <c r="D106" s="85"/>
      <c r="E106" s="85"/>
      <c r="F106" s="85"/>
      <c r="G106" s="85"/>
      <c r="H106" s="85"/>
      <c r="I106" s="85"/>
      <c r="J106" s="85"/>
      <c r="K106" s="85"/>
      <c r="L106" s="85"/>
      <c r="M106" s="85"/>
      <c r="N106" s="85"/>
      <c r="O106" s="77"/>
      <c r="P106" s="77"/>
      <c r="Q106" s="77"/>
      <c r="R106" s="77"/>
      <c r="S106" s="77"/>
      <c r="T106" s="77"/>
      <c r="U106" s="77"/>
    </row>
    <row r="107" spans="1:21">
      <c r="A107" s="84"/>
      <c r="B107" s="77"/>
      <c r="C107" s="85"/>
      <c r="D107" s="85"/>
      <c r="E107" s="85"/>
      <c r="F107" s="85"/>
      <c r="G107" s="85"/>
      <c r="H107" s="85"/>
      <c r="I107" s="85"/>
      <c r="J107" s="85"/>
      <c r="K107" s="85"/>
      <c r="L107" s="85"/>
      <c r="M107" s="85"/>
      <c r="N107" s="85"/>
      <c r="O107" s="77"/>
      <c r="P107" s="77"/>
      <c r="Q107" s="77"/>
      <c r="R107" s="77"/>
      <c r="S107" s="77"/>
      <c r="T107" s="77"/>
      <c r="U107" s="77"/>
    </row>
    <row r="108" spans="1:21">
      <c r="A108" s="84"/>
      <c r="B108" s="77"/>
      <c r="C108" s="77"/>
      <c r="D108" s="77"/>
      <c r="E108" s="77"/>
      <c r="F108" s="77"/>
      <c r="G108" s="77"/>
      <c r="H108" s="77"/>
      <c r="I108" s="77"/>
      <c r="J108" s="77"/>
      <c r="K108" s="77"/>
      <c r="L108" s="77"/>
      <c r="M108" s="77"/>
      <c r="N108" s="77"/>
      <c r="O108" s="77"/>
      <c r="P108" s="77"/>
      <c r="Q108" s="77"/>
      <c r="R108" s="77"/>
      <c r="S108" s="77"/>
      <c r="T108" s="77"/>
      <c r="U108" s="77"/>
    </row>
    <row r="109" spans="1:21">
      <c r="A109" s="53"/>
      <c r="B109" s="3"/>
      <c r="C109" s="46"/>
      <c r="D109" s="46"/>
      <c r="E109" s="39"/>
      <c r="F109" s="39"/>
      <c r="G109" s="13"/>
      <c r="H109" s="52"/>
      <c r="I109" s="52"/>
      <c r="J109" s="33"/>
      <c r="K109" s="52"/>
      <c r="M109" s="13"/>
      <c r="N109" s="101"/>
      <c r="O109" s="77"/>
      <c r="P109" s="77"/>
      <c r="Q109" s="77"/>
      <c r="R109" s="77"/>
      <c r="S109" s="77"/>
      <c r="T109" s="77"/>
      <c r="U109" s="77"/>
    </row>
    <row r="110" spans="1:21" ht="15.75">
      <c r="A110" s="100"/>
      <c r="B110" s="3"/>
      <c r="C110" s="46"/>
      <c r="D110" s="46"/>
      <c r="E110" s="39"/>
      <c r="F110" s="39"/>
      <c r="G110" s="13"/>
      <c r="H110" s="52"/>
      <c r="I110" s="52"/>
      <c r="J110" s="33"/>
      <c r="K110" s="52"/>
      <c r="M110" s="13"/>
      <c r="N110" s="35"/>
      <c r="O110" s="77"/>
      <c r="P110" s="77"/>
      <c r="Q110" s="77"/>
      <c r="R110" s="77"/>
      <c r="S110" s="77"/>
      <c r="T110" s="77"/>
      <c r="U110" s="77"/>
    </row>
    <row r="111" spans="1:21">
      <c r="A111" s="87"/>
      <c r="C111" s="77"/>
      <c r="D111" s="77"/>
      <c r="E111" s="77"/>
      <c r="F111" s="77"/>
      <c r="G111" s="77"/>
      <c r="H111" s="77"/>
      <c r="I111" s="77"/>
      <c r="J111" s="77"/>
      <c r="K111" s="77"/>
      <c r="L111" s="77"/>
      <c r="M111" s="77"/>
      <c r="N111" s="77"/>
      <c r="O111" s="77"/>
      <c r="P111" s="77"/>
      <c r="Q111" s="77"/>
      <c r="R111" s="77"/>
      <c r="S111" s="77"/>
      <c r="T111" s="77"/>
      <c r="U111" s="77"/>
    </row>
    <row r="112" spans="1:21">
      <c r="C112" s="77"/>
      <c r="D112" s="77"/>
      <c r="E112" s="77"/>
      <c r="F112" s="77"/>
      <c r="G112" s="77"/>
      <c r="H112" s="77"/>
      <c r="I112" s="77"/>
      <c r="J112" s="77"/>
      <c r="K112" s="77"/>
      <c r="L112" s="77"/>
      <c r="M112" s="77"/>
      <c r="N112" s="77"/>
      <c r="O112" s="77"/>
      <c r="P112" s="77"/>
      <c r="Q112" s="77"/>
      <c r="R112" s="77"/>
      <c r="S112" s="77"/>
      <c r="T112" s="77"/>
      <c r="U112" s="77"/>
    </row>
    <row r="113" spans="3:21">
      <c r="C113" s="77"/>
      <c r="D113" s="77"/>
      <c r="E113" s="77"/>
      <c r="F113" s="77"/>
      <c r="G113" s="77"/>
      <c r="H113" s="77"/>
      <c r="I113" s="77"/>
      <c r="J113" s="77"/>
      <c r="K113" s="77"/>
      <c r="L113" s="77"/>
      <c r="M113" s="77"/>
      <c r="N113" s="77"/>
      <c r="O113" s="77"/>
      <c r="P113" s="77"/>
      <c r="Q113" s="77"/>
      <c r="R113" s="77"/>
      <c r="S113" s="77"/>
      <c r="T113" s="77"/>
      <c r="U113" s="77"/>
    </row>
    <row r="114" spans="3:21">
      <c r="C114" s="77"/>
      <c r="D114" s="77"/>
      <c r="E114" s="77"/>
      <c r="F114" s="77"/>
      <c r="G114" s="77"/>
      <c r="H114" s="77"/>
      <c r="I114" s="77"/>
      <c r="J114" s="77"/>
      <c r="K114" s="77"/>
      <c r="L114" s="77"/>
      <c r="M114" s="77"/>
      <c r="N114" s="77"/>
      <c r="O114" s="77"/>
      <c r="P114" s="77"/>
      <c r="Q114" s="77"/>
      <c r="R114" s="77"/>
      <c r="S114" s="77"/>
      <c r="T114" s="77"/>
      <c r="U114" s="77"/>
    </row>
    <row r="115" spans="3:21">
      <c r="C115" s="77"/>
      <c r="D115" s="77"/>
      <c r="E115" s="77"/>
      <c r="F115" s="77"/>
      <c r="G115" s="77"/>
      <c r="H115" s="77"/>
      <c r="I115" s="77"/>
      <c r="J115" s="77"/>
      <c r="K115" s="77"/>
      <c r="L115" s="77"/>
      <c r="M115" s="77"/>
      <c r="N115" s="77"/>
      <c r="O115" s="77"/>
      <c r="P115" s="77"/>
      <c r="Q115" s="77"/>
      <c r="R115" s="77"/>
      <c r="S115" s="77"/>
      <c r="T115" s="77"/>
      <c r="U115" s="77"/>
    </row>
    <row r="116" spans="3:21">
      <c r="C116" s="77"/>
      <c r="D116" s="77"/>
      <c r="E116" s="77"/>
      <c r="F116" s="77"/>
      <c r="G116" s="77"/>
      <c r="H116" s="77"/>
      <c r="I116" s="77"/>
      <c r="J116" s="77"/>
      <c r="K116" s="77"/>
      <c r="L116" s="77"/>
      <c r="M116" s="77"/>
      <c r="N116" s="77"/>
      <c r="O116" s="77"/>
      <c r="P116" s="77"/>
      <c r="Q116" s="77"/>
      <c r="R116" s="77"/>
      <c r="S116" s="77"/>
      <c r="T116" s="77"/>
      <c r="U116" s="77"/>
    </row>
    <row r="117" spans="3:21">
      <c r="C117" s="77"/>
      <c r="D117" s="77"/>
      <c r="E117" s="77"/>
      <c r="F117" s="77"/>
      <c r="G117" s="77"/>
      <c r="H117" s="77"/>
      <c r="I117" s="77"/>
      <c r="J117" s="77"/>
      <c r="K117" s="77"/>
      <c r="L117" s="77"/>
      <c r="M117" s="77"/>
      <c r="N117" s="77"/>
      <c r="O117" s="77"/>
      <c r="P117" s="77"/>
      <c r="Q117" s="77"/>
      <c r="R117" s="77"/>
      <c r="S117" s="77"/>
      <c r="T117" s="77"/>
      <c r="U117" s="77"/>
    </row>
    <row r="118" spans="3:21">
      <c r="C118" s="77"/>
      <c r="D118" s="77"/>
      <c r="E118" s="77"/>
      <c r="F118" s="77"/>
      <c r="G118" s="77"/>
      <c r="H118" s="77"/>
      <c r="I118" s="77"/>
      <c r="J118" s="77"/>
      <c r="K118" s="77"/>
      <c r="L118" s="77"/>
      <c r="M118" s="77"/>
      <c r="N118" s="77"/>
      <c r="O118" s="77"/>
      <c r="P118" s="77"/>
      <c r="Q118" s="77"/>
      <c r="R118" s="77"/>
      <c r="S118" s="77"/>
      <c r="T118" s="77"/>
      <c r="U118" s="77"/>
    </row>
    <row r="119" spans="3:21">
      <c r="C119" s="77"/>
      <c r="D119" s="77"/>
      <c r="E119" s="77"/>
      <c r="F119" s="77"/>
      <c r="G119" s="77"/>
      <c r="H119" s="77"/>
      <c r="I119" s="77"/>
      <c r="J119" s="77"/>
      <c r="K119" s="77"/>
      <c r="L119" s="77"/>
      <c r="M119" s="77"/>
      <c r="N119" s="77"/>
      <c r="O119" s="77"/>
      <c r="P119" s="77"/>
      <c r="Q119" s="77"/>
      <c r="R119" s="77"/>
      <c r="S119" s="77"/>
      <c r="T119" s="77"/>
      <c r="U119" s="77"/>
    </row>
    <row r="120" spans="3:21">
      <c r="C120" s="77"/>
      <c r="D120" s="77"/>
      <c r="E120" s="77"/>
      <c r="F120" s="77"/>
      <c r="G120" s="77"/>
      <c r="H120" s="77"/>
      <c r="I120" s="77"/>
      <c r="J120" s="77"/>
      <c r="K120" s="77"/>
      <c r="L120" s="77"/>
      <c r="M120" s="77"/>
      <c r="N120" s="77"/>
      <c r="O120" s="77"/>
      <c r="P120" s="77"/>
      <c r="Q120" s="77"/>
      <c r="R120" s="77"/>
      <c r="S120" s="77"/>
      <c r="T120" s="77"/>
      <c r="U120" s="77"/>
    </row>
    <row r="121" spans="3:21">
      <c r="C121" s="77"/>
      <c r="D121" s="77"/>
      <c r="E121" s="77"/>
      <c r="F121" s="77"/>
      <c r="G121" s="77"/>
      <c r="H121" s="77"/>
      <c r="I121" s="77"/>
      <c r="J121" s="77"/>
      <c r="K121" s="77"/>
      <c r="L121" s="77"/>
      <c r="M121" s="77"/>
      <c r="N121" s="77"/>
      <c r="O121" s="77"/>
      <c r="P121" s="77"/>
      <c r="Q121" s="77"/>
      <c r="R121" s="77"/>
      <c r="S121" s="77"/>
      <c r="T121" s="77"/>
      <c r="U121" s="77"/>
    </row>
    <row r="122" spans="3:21">
      <c r="C122" s="77"/>
      <c r="D122" s="77"/>
      <c r="E122" s="77"/>
      <c r="F122" s="77"/>
      <c r="G122" s="77"/>
      <c r="H122" s="77"/>
      <c r="I122" s="77"/>
      <c r="J122" s="77"/>
      <c r="K122" s="77"/>
      <c r="L122" s="77"/>
      <c r="M122" s="77"/>
      <c r="N122" s="77"/>
      <c r="O122" s="77"/>
      <c r="P122" s="77"/>
      <c r="Q122" s="77"/>
      <c r="R122" s="77"/>
      <c r="S122" s="77"/>
      <c r="T122" s="77"/>
      <c r="U122" s="77"/>
    </row>
    <row r="123" spans="3:21">
      <c r="C123" s="77"/>
      <c r="D123" s="77"/>
      <c r="E123" s="77"/>
      <c r="F123" s="77"/>
      <c r="G123" s="77"/>
      <c r="H123" s="77"/>
      <c r="I123" s="77"/>
      <c r="J123" s="77"/>
      <c r="K123" s="77"/>
      <c r="L123" s="77"/>
      <c r="M123" s="77"/>
      <c r="N123" s="77"/>
      <c r="O123" s="77"/>
      <c r="P123" s="77"/>
      <c r="Q123" s="77"/>
      <c r="R123" s="77"/>
      <c r="S123" s="77"/>
      <c r="T123" s="77"/>
      <c r="U123" s="77"/>
    </row>
    <row r="124" spans="3:21">
      <c r="C124" s="77"/>
      <c r="D124" s="77"/>
      <c r="E124" s="77"/>
      <c r="F124" s="77"/>
      <c r="G124" s="77"/>
      <c r="H124" s="77"/>
      <c r="I124" s="77"/>
      <c r="J124" s="77"/>
      <c r="K124" s="77"/>
      <c r="L124" s="77"/>
      <c r="M124" s="77"/>
      <c r="N124" s="77"/>
      <c r="O124" s="77"/>
      <c r="P124" s="77"/>
      <c r="Q124" s="77"/>
      <c r="R124" s="77"/>
      <c r="S124" s="77"/>
      <c r="T124" s="77"/>
      <c r="U124" s="77"/>
    </row>
    <row r="125" spans="3:21">
      <c r="C125" s="77"/>
      <c r="D125" s="77"/>
      <c r="E125" s="77"/>
      <c r="F125" s="77"/>
      <c r="G125" s="77"/>
      <c r="H125" s="77"/>
      <c r="I125" s="77"/>
      <c r="J125" s="77"/>
      <c r="K125" s="77"/>
      <c r="L125" s="77"/>
      <c r="M125" s="77"/>
      <c r="N125" s="77"/>
      <c r="O125" s="77"/>
      <c r="P125" s="77"/>
      <c r="Q125" s="77"/>
      <c r="R125" s="77"/>
      <c r="S125" s="77"/>
      <c r="T125" s="77"/>
      <c r="U125" s="77"/>
    </row>
    <row r="126" spans="3:21">
      <c r="C126" s="77"/>
      <c r="D126" s="77"/>
      <c r="E126" s="77"/>
      <c r="F126" s="77"/>
      <c r="G126" s="77"/>
      <c r="H126" s="77"/>
      <c r="I126" s="77"/>
      <c r="J126" s="77"/>
      <c r="K126" s="77"/>
      <c r="L126" s="77"/>
      <c r="M126" s="77"/>
      <c r="N126" s="77"/>
      <c r="O126" s="77"/>
      <c r="P126" s="77"/>
      <c r="Q126" s="77"/>
      <c r="R126" s="77"/>
      <c r="S126" s="77"/>
      <c r="T126" s="77"/>
      <c r="U126" s="77"/>
    </row>
    <row r="127" spans="3:21">
      <c r="C127" s="77"/>
      <c r="D127" s="77"/>
      <c r="E127" s="77"/>
      <c r="F127" s="77"/>
      <c r="G127" s="77"/>
      <c r="H127" s="77"/>
      <c r="I127" s="77"/>
      <c r="J127" s="77"/>
      <c r="K127" s="77"/>
      <c r="L127" s="77"/>
      <c r="M127" s="77"/>
      <c r="N127" s="77"/>
      <c r="O127" s="77"/>
      <c r="P127" s="77"/>
      <c r="Q127" s="77"/>
      <c r="R127" s="77"/>
      <c r="S127" s="77"/>
      <c r="T127" s="77"/>
      <c r="U127" s="77"/>
    </row>
    <row r="128" spans="3:21">
      <c r="C128" s="77"/>
      <c r="D128" s="77"/>
      <c r="E128" s="77"/>
      <c r="F128" s="77"/>
      <c r="G128" s="77"/>
      <c r="H128" s="77"/>
      <c r="I128" s="77"/>
      <c r="J128" s="77"/>
      <c r="K128" s="77"/>
      <c r="L128" s="77"/>
      <c r="M128" s="77"/>
      <c r="N128" s="77"/>
      <c r="O128" s="77"/>
      <c r="P128" s="77"/>
      <c r="Q128" s="77"/>
      <c r="R128" s="77"/>
      <c r="S128" s="77"/>
      <c r="T128" s="77"/>
      <c r="U128" s="77"/>
    </row>
    <row r="129" spans="3:21">
      <c r="C129" s="77"/>
      <c r="D129" s="77"/>
      <c r="E129" s="77"/>
      <c r="F129" s="77"/>
      <c r="G129" s="77"/>
      <c r="H129" s="77"/>
      <c r="I129" s="77"/>
      <c r="J129" s="77"/>
      <c r="K129" s="77"/>
      <c r="L129" s="77"/>
      <c r="M129" s="77"/>
      <c r="N129" s="77"/>
      <c r="O129" s="77"/>
      <c r="P129" s="77"/>
      <c r="Q129" s="77"/>
      <c r="R129" s="77"/>
      <c r="S129" s="77"/>
      <c r="T129" s="77"/>
      <c r="U129" s="77"/>
    </row>
    <row r="130" spans="3:21">
      <c r="C130" s="77"/>
      <c r="D130" s="77"/>
      <c r="E130" s="77"/>
      <c r="F130" s="77"/>
      <c r="G130" s="77"/>
      <c r="H130" s="77"/>
      <c r="I130" s="77"/>
      <c r="J130" s="77"/>
      <c r="K130" s="77"/>
      <c r="L130" s="77"/>
      <c r="M130" s="77"/>
      <c r="N130" s="77"/>
      <c r="O130" s="77"/>
      <c r="P130" s="77"/>
      <c r="Q130" s="77"/>
      <c r="R130" s="77"/>
      <c r="S130" s="77"/>
      <c r="T130" s="77"/>
      <c r="U130" s="77"/>
    </row>
    <row r="131" spans="3:21">
      <c r="C131" s="77"/>
      <c r="D131" s="77"/>
      <c r="E131" s="77"/>
      <c r="F131" s="77"/>
      <c r="G131" s="77"/>
      <c r="H131" s="77"/>
      <c r="I131" s="77"/>
      <c r="J131" s="77"/>
      <c r="K131" s="77"/>
      <c r="L131" s="77"/>
      <c r="M131" s="77"/>
      <c r="N131" s="77"/>
      <c r="O131" s="77"/>
      <c r="P131" s="77"/>
      <c r="Q131" s="77"/>
      <c r="R131" s="77"/>
      <c r="S131" s="77"/>
      <c r="T131" s="77"/>
      <c r="U131" s="77"/>
    </row>
    <row r="132" spans="3:21">
      <c r="C132" s="77"/>
      <c r="D132" s="77"/>
      <c r="E132" s="77"/>
      <c r="F132" s="77"/>
      <c r="G132" s="77"/>
      <c r="H132" s="77"/>
      <c r="I132" s="77"/>
      <c r="J132" s="77"/>
      <c r="K132" s="77"/>
      <c r="L132" s="77"/>
      <c r="M132" s="77"/>
      <c r="N132" s="77"/>
      <c r="O132" s="77"/>
      <c r="P132" s="77"/>
      <c r="Q132" s="77"/>
      <c r="R132" s="77"/>
      <c r="S132" s="77"/>
      <c r="T132" s="77"/>
      <c r="U132" s="77"/>
    </row>
    <row r="133" spans="3:21">
      <c r="C133" s="77"/>
      <c r="D133" s="77"/>
      <c r="E133" s="77"/>
      <c r="F133" s="77"/>
      <c r="G133" s="77"/>
      <c r="H133" s="77"/>
      <c r="I133" s="77"/>
      <c r="J133" s="77"/>
      <c r="K133" s="77"/>
      <c r="L133" s="77"/>
      <c r="M133" s="77"/>
      <c r="N133" s="77"/>
      <c r="O133" s="77"/>
      <c r="P133" s="77"/>
      <c r="Q133" s="77"/>
      <c r="R133" s="77"/>
      <c r="S133" s="77"/>
      <c r="T133" s="77"/>
      <c r="U133" s="77"/>
    </row>
    <row r="134" spans="3:21">
      <c r="C134" s="77"/>
      <c r="D134" s="77"/>
      <c r="E134" s="77"/>
      <c r="F134" s="77"/>
      <c r="G134" s="77"/>
      <c r="H134" s="77"/>
      <c r="I134" s="77"/>
      <c r="J134" s="77"/>
      <c r="K134" s="77"/>
      <c r="L134" s="77"/>
      <c r="M134" s="77"/>
      <c r="N134" s="77"/>
      <c r="O134" s="77"/>
      <c r="P134" s="77"/>
      <c r="Q134" s="77"/>
      <c r="R134" s="77"/>
      <c r="S134" s="77"/>
      <c r="T134" s="77"/>
      <c r="U134" s="77"/>
    </row>
    <row r="135" spans="3:21">
      <c r="C135" s="77"/>
      <c r="D135" s="77"/>
      <c r="E135" s="77"/>
      <c r="F135" s="77"/>
      <c r="G135" s="77"/>
      <c r="H135" s="77"/>
      <c r="I135" s="77"/>
      <c r="J135" s="77"/>
      <c r="K135" s="77"/>
      <c r="L135" s="77"/>
      <c r="M135" s="77"/>
      <c r="N135" s="77"/>
      <c r="O135" s="77"/>
      <c r="P135" s="77"/>
      <c r="Q135" s="77"/>
      <c r="R135" s="77"/>
      <c r="S135" s="77"/>
      <c r="T135" s="77"/>
      <c r="U135" s="77"/>
    </row>
    <row r="136" spans="3:21">
      <c r="C136" s="77"/>
      <c r="D136" s="77"/>
      <c r="E136" s="77"/>
      <c r="F136" s="77"/>
      <c r="G136" s="77"/>
      <c r="H136" s="77"/>
      <c r="I136" s="77"/>
      <c r="J136" s="77"/>
      <c r="K136" s="77"/>
      <c r="L136" s="77"/>
      <c r="M136" s="77"/>
      <c r="N136" s="77"/>
      <c r="O136" s="77"/>
      <c r="P136" s="77"/>
      <c r="Q136" s="77"/>
      <c r="R136" s="77"/>
      <c r="S136" s="77"/>
      <c r="T136" s="77"/>
      <c r="U136" s="77"/>
    </row>
    <row r="137" spans="3:21">
      <c r="C137" s="77"/>
      <c r="D137" s="77"/>
      <c r="E137" s="77"/>
      <c r="F137" s="77"/>
      <c r="G137" s="77"/>
      <c r="H137" s="77"/>
      <c r="I137" s="77"/>
      <c r="J137" s="77"/>
      <c r="K137" s="77"/>
      <c r="L137" s="77"/>
      <c r="M137" s="77"/>
      <c r="N137" s="77"/>
      <c r="O137" s="77"/>
      <c r="P137" s="77"/>
      <c r="Q137" s="77"/>
      <c r="R137" s="77"/>
      <c r="S137" s="77"/>
      <c r="T137" s="77"/>
      <c r="U137" s="77"/>
    </row>
    <row r="138" spans="3:21">
      <c r="C138" s="77"/>
      <c r="D138" s="77"/>
      <c r="E138" s="77"/>
      <c r="F138" s="77"/>
      <c r="G138" s="77"/>
      <c r="H138" s="77"/>
      <c r="I138" s="77"/>
      <c r="J138" s="77"/>
      <c r="K138" s="77"/>
      <c r="L138" s="77"/>
      <c r="M138" s="77"/>
      <c r="N138" s="77"/>
      <c r="O138" s="77"/>
      <c r="P138" s="77"/>
      <c r="Q138" s="77"/>
      <c r="R138" s="77"/>
      <c r="S138" s="77"/>
      <c r="T138" s="77"/>
      <c r="U138" s="77"/>
    </row>
    <row r="139" spans="3:21">
      <c r="C139" s="77"/>
      <c r="D139" s="77"/>
      <c r="E139" s="77"/>
      <c r="F139" s="77"/>
      <c r="G139" s="77"/>
      <c r="H139" s="77"/>
      <c r="I139" s="77"/>
      <c r="J139" s="77"/>
      <c r="K139" s="77"/>
      <c r="L139" s="77"/>
      <c r="M139" s="77"/>
      <c r="N139" s="77"/>
      <c r="O139" s="77"/>
      <c r="P139" s="77"/>
      <c r="Q139" s="77"/>
      <c r="R139" s="77"/>
      <c r="S139" s="77"/>
      <c r="T139" s="77"/>
      <c r="U139" s="77"/>
    </row>
    <row r="140" spans="3:21">
      <c r="C140" s="77"/>
      <c r="D140" s="77"/>
      <c r="E140" s="77"/>
      <c r="F140" s="77"/>
      <c r="G140" s="77"/>
      <c r="H140" s="77"/>
      <c r="I140" s="77"/>
      <c r="J140" s="77"/>
      <c r="K140" s="77"/>
      <c r="L140" s="77"/>
      <c r="M140" s="77"/>
      <c r="N140" s="77"/>
      <c r="O140" s="77"/>
      <c r="P140" s="77"/>
      <c r="Q140" s="77"/>
      <c r="R140" s="77"/>
      <c r="S140" s="77"/>
      <c r="T140" s="77"/>
      <c r="U140" s="77"/>
    </row>
    <row r="141" spans="3:21">
      <c r="C141" s="77"/>
      <c r="D141" s="77"/>
      <c r="E141" s="77"/>
      <c r="F141" s="77"/>
      <c r="G141" s="77"/>
      <c r="H141" s="77"/>
      <c r="I141" s="77"/>
      <c r="J141" s="77"/>
      <c r="K141" s="77"/>
      <c r="L141" s="77"/>
      <c r="M141" s="77"/>
      <c r="N141" s="77"/>
      <c r="O141" s="77"/>
      <c r="P141" s="77"/>
      <c r="Q141" s="77"/>
      <c r="R141" s="77"/>
      <c r="S141" s="77"/>
      <c r="T141" s="77"/>
      <c r="U141" s="77"/>
    </row>
    <row r="142" spans="3:21">
      <c r="C142" s="77"/>
      <c r="D142" s="77"/>
      <c r="E142" s="77"/>
      <c r="F142" s="77"/>
      <c r="G142" s="77"/>
      <c r="H142" s="77"/>
      <c r="I142" s="77"/>
      <c r="J142" s="77"/>
      <c r="K142" s="77"/>
      <c r="L142" s="77"/>
      <c r="M142" s="77"/>
      <c r="N142" s="77"/>
      <c r="O142" s="77"/>
      <c r="P142" s="77"/>
      <c r="Q142" s="77"/>
      <c r="R142" s="77"/>
      <c r="S142" s="77"/>
      <c r="T142" s="77"/>
      <c r="U142" s="77"/>
    </row>
    <row r="143" spans="3:21">
      <c r="C143" s="77"/>
      <c r="D143" s="77"/>
      <c r="E143" s="77"/>
      <c r="F143" s="77"/>
      <c r="G143" s="77"/>
      <c r="H143" s="77"/>
      <c r="I143" s="77"/>
      <c r="J143" s="77"/>
      <c r="K143" s="77"/>
      <c r="L143" s="77"/>
      <c r="M143" s="77"/>
      <c r="N143" s="77"/>
      <c r="O143" s="77"/>
      <c r="P143" s="77"/>
      <c r="Q143" s="77"/>
      <c r="R143" s="77"/>
      <c r="S143" s="77"/>
      <c r="T143" s="77"/>
      <c r="U143" s="77"/>
    </row>
    <row r="144" spans="3:21">
      <c r="C144" s="77"/>
      <c r="D144" s="77"/>
      <c r="E144" s="77"/>
      <c r="F144" s="77"/>
      <c r="G144" s="77"/>
      <c r="H144" s="77"/>
      <c r="I144" s="77"/>
      <c r="J144" s="77"/>
      <c r="K144" s="77"/>
      <c r="L144" s="77"/>
      <c r="M144" s="77"/>
      <c r="N144" s="77"/>
      <c r="O144" s="77"/>
      <c r="P144" s="77"/>
      <c r="Q144" s="77"/>
      <c r="R144" s="77"/>
      <c r="S144" s="77"/>
      <c r="T144" s="77"/>
      <c r="U144" s="77"/>
    </row>
    <row r="145" spans="3:21">
      <c r="C145" s="77"/>
      <c r="D145" s="77"/>
      <c r="E145" s="77"/>
      <c r="F145" s="77"/>
      <c r="G145" s="77"/>
      <c r="H145" s="77"/>
      <c r="I145" s="77"/>
      <c r="J145" s="77"/>
      <c r="K145" s="77"/>
      <c r="L145" s="77"/>
      <c r="M145" s="77"/>
      <c r="N145" s="77"/>
      <c r="O145" s="77"/>
      <c r="P145" s="77"/>
      <c r="Q145" s="77"/>
      <c r="R145" s="77"/>
      <c r="S145" s="77"/>
      <c r="T145" s="77"/>
      <c r="U145" s="77"/>
    </row>
    <row r="146" spans="3:21">
      <c r="C146" s="77"/>
      <c r="D146" s="77"/>
      <c r="E146" s="77"/>
      <c r="F146" s="77"/>
      <c r="G146" s="77"/>
      <c r="H146" s="77"/>
      <c r="I146" s="77"/>
      <c r="J146" s="77"/>
      <c r="K146" s="77"/>
      <c r="L146" s="77"/>
      <c r="M146" s="77"/>
      <c r="N146" s="77"/>
      <c r="O146" s="77"/>
      <c r="P146" s="77"/>
      <c r="Q146" s="77"/>
      <c r="R146" s="77"/>
      <c r="S146" s="77"/>
      <c r="T146" s="77"/>
      <c r="U146" s="77"/>
    </row>
    <row r="147" spans="3:21">
      <c r="C147" s="77"/>
      <c r="D147" s="77"/>
      <c r="E147" s="77"/>
      <c r="F147" s="77"/>
      <c r="G147" s="77"/>
      <c r="H147" s="77"/>
      <c r="I147" s="77"/>
      <c r="J147" s="77"/>
      <c r="K147" s="77"/>
      <c r="L147" s="77"/>
      <c r="M147" s="77"/>
      <c r="N147" s="77"/>
      <c r="O147" s="77"/>
      <c r="P147" s="77"/>
      <c r="Q147" s="77"/>
      <c r="R147" s="77"/>
      <c r="S147" s="77"/>
      <c r="T147" s="77"/>
      <c r="U147" s="77"/>
    </row>
    <row r="148" spans="3:21">
      <c r="C148" s="77"/>
      <c r="D148" s="77"/>
      <c r="E148" s="77"/>
      <c r="F148" s="77"/>
      <c r="G148" s="77"/>
      <c r="H148" s="77"/>
      <c r="I148" s="77"/>
      <c r="J148" s="77"/>
      <c r="K148" s="77"/>
      <c r="L148" s="77"/>
      <c r="M148" s="77"/>
      <c r="N148" s="77"/>
      <c r="O148" s="77"/>
      <c r="P148" s="77"/>
      <c r="Q148" s="77"/>
      <c r="R148" s="77"/>
      <c r="S148" s="77"/>
      <c r="T148" s="77"/>
      <c r="U148" s="77"/>
    </row>
    <row r="149" spans="3:21">
      <c r="C149" s="77"/>
      <c r="D149" s="77"/>
      <c r="E149" s="77"/>
      <c r="F149" s="77"/>
      <c r="G149" s="77"/>
      <c r="H149" s="77"/>
      <c r="I149" s="77"/>
      <c r="J149" s="77"/>
      <c r="K149" s="77"/>
      <c r="L149" s="77"/>
      <c r="M149" s="77"/>
      <c r="N149" s="77"/>
      <c r="O149" s="77"/>
      <c r="P149" s="77"/>
      <c r="Q149" s="77"/>
      <c r="R149" s="77"/>
      <c r="S149" s="77"/>
      <c r="T149" s="77"/>
      <c r="U149" s="77"/>
    </row>
    <row r="150" spans="3:21">
      <c r="C150" s="77"/>
      <c r="D150" s="77"/>
      <c r="E150" s="77"/>
      <c r="F150" s="77"/>
      <c r="G150" s="77"/>
      <c r="H150" s="77"/>
      <c r="I150" s="77"/>
      <c r="J150" s="77"/>
      <c r="K150" s="77"/>
      <c r="L150" s="77"/>
      <c r="M150" s="77"/>
      <c r="N150" s="77"/>
      <c r="O150" s="77"/>
      <c r="P150" s="77"/>
      <c r="Q150" s="77"/>
      <c r="R150" s="77"/>
      <c r="S150" s="77"/>
      <c r="T150" s="77"/>
      <c r="U150" s="77"/>
    </row>
    <row r="151" spans="3:21">
      <c r="C151" s="77"/>
      <c r="D151" s="77"/>
      <c r="E151" s="77"/>
      <c r="F151" s="77"/>
      <c r="G151" s="77"/>
      <c r="H151" s="77"/>
      <c r="I151" s="77"/>
      <c r="J151" s="77"/>
      <c r="K151" s="77"/>
      <c r="L151" s="77"/>
      <c r="M151" s="77"/>
      <c r="N151" s="77"/>
      <c r="O151" s="77"/>
      <c r="P151" s="77"/>
      <c r="Q151" s="77"/>
      <c r="R151" s="77"/>
      <c r="S151" s="77"/>
      <c r="T151" s="77"/>
      <c r="U151" s="77"/>
    </row>
    <row r="152" spans="3:21">
      <c r="C152" s="77"/>
      <c r="D152" s="77"/>
      <c r="E152" s="77"/>
      <c r="F152" s="77"/>
      <c r="G152" s="77"/>
      <c r="H152" s="77"/>
      <c r="I152" s="77"/>
      <c r="J152" s="77"/>
      <c r="K152" s="77"/>
      <c r="L152" s="77"/>
      <c r="M152" s="77"/>
      <c r="N152" s="77"/>
      <c r="O152" s="77"/>
      <c r="P152" s="77"/>
      <c r="Q152" s="77"/>
      <c r="R152" s="77"/>
      <c r="S152" s="77"/>
      <c r="T152" s="77"/>
      <c r="U152" s="77"/>
    </row>
    <row r="153" spans="3:21">
      <c r="C153" s="77"/>
      <c r="D153" s="77"/>
      <c r="E153" s="77"/>
      <c r="F153" s="77"/>
      <c r="G153" s="77"/>
      <c r="H153" s="77"/>
      <c r="I153" s="77"/>
      <c r="J153" s="77"/>
      <c r="K153" s="77"/>
      <c r="L153" s="77"/>
      <c r="M153" s="77"/>
      <c r="N153" s="77"/>
      <c r="O153" s="77"/>
      <c r="P153" s="77"/>
      <c r="Q153" s="77"/>
      <c r="R153" s="77"/>
      <c r="S153" s="77"/>
      <c r="T153" s="77"/>
      <c r="U153" s="77"/>
    </row>
    <row r="154" spans="3:21">
      <c r="C154" s="77"/>
      <c r="D154" s="77"/>
      <c r="E154" s="77"/>
      <c r="F154" s="77"/>
      <c r="G154" s="77"/>
      <c r="H154" s="77"/>
      <c r="I154" s="77"/>
      <c r="J154" s="77"/>
      <c r="K154" s="77"/>
      <c r="L154" s="77"/>
      <c r="M154" s="77"/>
      <c r="N154" s="77"/>
      <c r="O154" s="77"/>
      <c r="P154" s="77"/>
      <c r="Q154" s="77"/>
      <c r="R154" s="77"/>
      <c r="S154" s="77"/>
      <c r="T154" s="77"/>
      <c r="U154" s="77"/>
    </row>
    <row r="155" spans="3:21">
      <c r="C155" s="77"/>
      <c r="D155" s="77"/>
      <c r="E155" s="77"/>
      <c r="F155" s="77"/>
      <c r="G155" s="77"/>
      <c r="H155" s="77"/>
      <c r="I155" s="77"/>
      <c r="J155" s="77"/>
      <c r="K155" s="77"/>
      <c r="L155" s="77"/>
      <c r="M155" s="77"/>
      <c r="N155" s="77"/>
      <c r="O155" s="77"/>
      <c r="P155" s="77"/>
      <c r="Q155" s="77"/>
      <c r="R155" s="77"/>
      <c r="S155" s="77"/>
      <c r="T155" s="77"/>
      <c r="U155" s="77"/>
    </row>
    <row r="156" spans="3:21">
      <c r="C156" s="77"/>
      <c r="D156" s="77"/>
      <c r="E156" s="77"/>
      <c r="F156" s="77"/>
      <c r="G156" s="77"/>
      <c r="H156" s="77"/>
      <c r="I156" s="77"/>
      <c r="J156" s="77"/>
      <c r="K156" s="77"/>
      <c r="L156" s="77"/>
      <c r="M156" s="77"/>
      <c r="N156" s="77"/>
      <c r="O156" s="77"/>
      <c r="P156" s="77"/>
      <c r="Q156" s="77"/>
      <c r="R156" s="77"/>
      <c r="S156" s="77"/>
      <c r="T156" s="77"/>
      <c r="U156" s="77"/>
    </row>
    <row r="157" spans="3:21">
      <c r="C157" s="77"/>
      <c r="D157" s="77"/>
      <c r="E157" s="77"/>
      <c r="F157" s="77"/>
      <c r="G157" s="77"/>
      <c r="H157" s="77"/>
      <c r="I157" s="77"/>
      <c r="J157" s="77"/>
      <c r="K157" s="77"/>
      <c r="L157" s="77"/>
      <c r="M157" s="77"/>
      <c r="N157" s="77"/>
      <c r="O157" s="77"/>
      <c r="P157" s="77"/>
      <c r="Q157" s="77"/>
      <c r="R157" s="77"/>
      <c r="S157" s="77"/>
      <c r="T157" s="77"/>
      <c r="U157" s="77"/>
    </row>
    <row r="158" spans="3:21">
      <c r="C158" s="77"/>
      <c r="D158" s="77"/>
      <c r="E158" s="77"/>
      <c r="F158" s="77"/>
      <c r="G158" s="77"/>
      <c r="H158" s="77"/>
      <c r="I158" s="77"/>
      <c r="J158" s="77"/>
      <c r="K158" s="77"/>
      <c r="L158" s="77"/>
      <c r="M158" s="77"/>
      <c r="N158" s="77"/>
      <c r="O158" s="77"/>
      <c r="P158" s="77"/>
      <c r="Q158" s="77"/>
      <c r="R158" s="77"/>
      <c r="S158" s="77"/>
      <c r="T158" s="77"/>
      <c r="U158" s="77"/>
    </row>
    <row r="159" spans="3:21">
      <c r="C159" s="77"/>
      <c r="D159" s="77"/>
      <c r="E159" s="77"/>
      <c r="F159" s="77"/>
      <c r="G159" s="77"/>
      <c r="H159" s="77"/>
      <c r="I159" s="77"/>
      <c r="J159" s="77"/>
      <c r="K159" s="77"/>
      <c r="L159" s="77"/>
      <c r="M159" s="77"/>
      <c r="N159" s="77"/>
      <c r="O159" s="77"/>
      <c r="P159" s="77"/>
      <c r="Q159" s="77"/>
      <c r="R159" s="77"/>
      <c r="S159" s="77"/>
      <c r="T159" s="77"/>
      <c r="U159" s="77"/>
    </row>
    <row r="160" spans="3:21">
      <c r="C160" s="77"/>
      <c r="D160" s="77"/>
      <c r="E160" s="77"/>
      <c r="F160" s="77"/>
      <c r="G160" s="77"/>
      <c r="H160" s="77"/>
      <c r="I160" s="77"/>
      <c r="J160" s="77"/>
      <c r="K160" s="77"/>
      <c r="L160" s="77"/>
      <c r="M160" s="77"/>
      <c r="N160" s="77"/>
      <c r="O160" s="77"/>
      <c r="P160" s="77"/>
      <c r="Q160" s="77"/>
      <c r="R160" s="77"/>
      <c r="S160" s="77"/>
      <c r="T160" s="77"/>
      <c r="U160" s="77"/>
    </row>
    <row r="161" spans="3:21">
      <c r="C161" s="77"/>
      <c r="D161" s="77"/>
      <c r="E161" s="77"/>
      <c r="F161" s="77"/>
      <c r="G161" s="77"/>
      <c r="H161" s="77"/>
      <c r="I161" s="77"/>
      <c r="J161" s="77"/>
      <c r="K161" s="77"/>
      <c r="L161" s="77"/>
      <c r="M161" s="77"/>
      <c r="N161" s="77"/>
      <c r="O161" s="77"/>
      <c r="P161" s="77"/>
      <c r="Q161" s="77"/>
      <c r="R161" s="77"/>
      <c r="S161" s="77"/>
      <c r="T161" s="77"/>
      <c r="U161" s="77"/>
    </row>
    <row r="162" spans="3:21">
      <c r="C162" s="77"/>
      <c r="D162" s="77"/>
      <c r="E162" s="77"/>
      <c r="F162" s="77"/>
      <c r="G162" s="77"/>
      <c r="H162" s="77"/>
      <c r="I162" s="77"/>
      <c r="J162" s="77"/>
      <c r="K162" s="77"/>
      <c r="L162" s="77"/>
      <c r="M162" s="77"/>
      <c r="N162" s="77"/>
      <c r="O162" s="77"/>
      <c r="P162" s="77"/>
      <c r="Q162" s="77"/>
      <c r="R162" s="77"/>
      <c r="S162" s="77"/>
      <c r="T162" s="77"/>
      <c r="U162" s="77"/>
    </row>
    <row r="163" spans="3:21">
      <c r="C163" s="77"/>
      <c r="D163" s="77"/>
      <c r="E163" s="77"/>
      <c r="F163" s="77"/>
      <c r="G163" s="77"/>
      <c r="H163" s="77"/>
      <c r="I163" s="77"/>
      <c r="J163" s="77"/>
      <c r="K163" s="77"/>
      <c r="L163" s="77"/>
      <c r="M163" s="77"/>
      <c r="N163" s="77"/>
      <c r="O163" s="77"/>
      <c r="P163" s="77"/>
      <c r="Q163" s="77"/>
      <c r="R163" s="77"/>
      <c r="S163" s="77"/>
      <c r="T163" s="77"/>
      <c r="U163" s="77"/>
    </row>
    <row r="164" spans="3:21">
      <c r="C164" s="77"/>
      <c r="D164" s="77"/>
      <c r="E164" s="77"/>
      <c r="F164" s="77"/>
      <c r="G164" s="77"/>
      <c r="H164" s="77"/>
      <c r="I164" s="77"/>
      <c r="J164" s="77"/>
      <c r="K164" s="77"/>
      <c r="L164" s="77"/>
      <c r="M164" s="77"/>
      <c r="N164" s="77"/>
      <c r="O164" s="77"/>
      <c r="P164" s="77"/>
      <c r="Q164" s="77"/>
      <c r="R164" s="77"/>
      <c r="S164" s="77"/>
      <c r="T164" s="77"/>
      <c r="U164" s="77"/>
    </row>
    <row r="165" spans="3:21">
      <c r="C165" s="77"/>
      <c r="D165" s="77"/>
      <c r="E165" s="77"/>
      <c r="F165" s="77"/>
      <c r="G165" s="77"/>
      <c r="H165" s="77"/>
      <c r="I165" s="77"/>
      <c r="J165" s="77"/>
      <c r="K165" s="77"/>
      <c r="L165" s="77"/>
      <c r="M165" s="77"/>
      <c r="N165" s="77"/>
      <c r="O165" s="77"/>
      <c r="P165" s="77"/>
      <c r="Q165" s="77"/>
      <c r="R165" s="77"/>
      <c r="S165" s="77"/>
      <c r="T165" s="77"/>
      <c r="U165" s="77"/>
    </row>
    <row r="166" spans="3:21">
      <c r="C166" s="77"/>
      <c r="D166" s="77"/>
      <c r="E166" s="77"/>
      <c r="F166" s="77"/>
      <c r="G166" s="77"/>
      <c r="H166" s="77"/>
      <c r="I166" s="77"/>
      <c r="J166" s="77"/>
      <c r="K166" s="77"/>
      <c r="L166" s="77"/>
      <c r="M166" s="77"/>
      <c r="N166" s="77"/>
      <c r="O166" s="77"/>
      <c r="P166" s="77"/>
      <c r="Q166" s="77"/>
      <c r="R166" s="77"/>
      <c r="S166" s="77"/>
      <c r="T166" s="77"/>
      <c r="U166" s="77"/>
    </row>
    <row r="167" spans="3:21">
      <c r="C167" s="77"/>
      <c r="D167" s="77"/>
      <c r="E167" s="77"/>
      <c r="F167" s="77"/>
      <c r="G167" s="77"/>
      <c r="H167" s="77"/>
      <c r="I167" s="77"/>
      <c r="J167" s="77"/>
      <c r="K167" s="77"/>
      <c r="L167" s="77"/>
      <c r="M167" s="77"/>
      <c r="N167" s="77"/>
      <c r="O167" s="77"/>
      <c r="P167" s="77"/>
      <c r="Q167" s="77"/>
      <c r="R167" s="77"/>
      <c r="S167" s="77"/>
      <c r="T167" s="77"/>
      <c r="U167" s="77"/>
    </row>
    <row r="168" spans="3:21">
      <c r="C168" s="77"/>
      <c r="D168" s="77"/>
      <c r="E168" s="77"/>
      <c r="F168" s="77"/>
      <c r="G168" s="77"/>
      <c r="H168" s="77"/>
      <c r="I168" s="77"/>
      <c r="J168" s="77"/>
      <c r="K168" s="77"/>
      <c r="L168" s="77"/>
      <c r="M168" s="77"/>
      <c r="N168" s="77"/>
      <c r="O168" s="77"/>
      <c r="P168" s="77"/>
      <c r="Q168" s="77"/>
      <c r="R168" s="77"/>
      <c r="S168" s="77"/>
      <c r="T168" s="77"/>
      <c r="U168" s="77"/>
    </row>
    <row r="169" spans="3:21">
      <c r="C169" s="77"/>
      <c r="D169" s="77"/>
      <c r="E169" s="77"/>
      <c r="F169" s="77"/>
      <c r="G169" s="77"/>
      <c r="H169" s="77"/>
      <c r="I169" s="77"/>
      <c r="J169" s="77"/>
      <c r="K169" s="77"/>
      <c r="L169" s="77"/>
      <c r="M169" s="77"/>
      <c r="N169" s="77"/>
      <c r="O169" s="77"/>
      <c r="P169" s="77"/>
      <c r="Q169" s="77"/>
      <c r="R169" s="77"/>
      <c r="S169" s="77"/>
      <c r="T169" s="77"/>
      <c r="U169" s="77"/>
    </row>
    <row r="170" spans="3:21">
      <c r="C170" s="77"/>
      <c r="D170" s="77"/>
      <c r="E170" s="77"/>
      <c r="F170" s="77"/>
      <c r="G170" s="77"/>
      <c r="H170" s="77"/>
      <c r="I170" s="77"/>
      <c r="J170" s="77"/>
      <c r="K170" s="77"/>
      <c r="L170" s="77"/>
      <c r="M170" s="77"/>
      <c r="N170" s="77"/>
      <c r="O170" s="77"/>
      <c r="P170" s="77"/>
      <c r="Q170" s="77"/>
      <c r="R170" s="77"/>
      <c r="S170" s="77"/>
      <c r="T170" s="77"/>
      <c r="U170" s="77"/>
    </row>
    <row r="171" spans="3:21">
      <c r="C171" s="77"/>
      <c r="D171" s="77"/>
      <c r="E171" s="77"/>
      <c r="F171" s="77"/>
      <c r="G171" s="77"/>
      <c r="H171" s="77"/>
      <c r="I171" s="77"/>
      <c r="J171" s="77"/>
      <c r="K171" s="77"/>
      <c r="L171" s="77"/>
      <c r="M171" s="77"/>
      <c r="N171" s="77"/>
      <c r="O171" s="77"/>
      <c r="P171" s="77"/>
      <c r="Q171" s="77"/>
      <c r="R171" s="77"/>
      <c r="S171" s="77"/>
      <c r="T171" s="77"/>
      <c r="U171" s="77"/>
    </row>
    <row r="172" spans="3:21">
      <c r="C172" s="77"/>
      <c r="D172" s="77"/>
      <c r="E172" s="77"/>
      <c r="F172" s="77"/>
      <c r="G172" s="77"/>
      <c r="H172" s="77"/>
      <c r="I172" s="77"/>
      <c r="J172" s="77"/>
      <c r="K172" s="77"/>
      <c r="L172" s="77"/>
      <c r="M172" s="77"/>
      <c r="N172" s="77"/>
      <c r="O172" s="77"/>
      <c r="P172" s="77"/>
      <c r="Q172" s="77"/>
      <c r="R172" s="77"/>
      <c r="S172" s="77"/>
      <c r="T172" s="77"/>
      <c r="U172" s="77"/>
    </row>
    <row r="173" spans="3:21">
      <c r="C173" s="77"/>
      <c r="D173" s="77"/>
      <c r="E173" s="77"/>
      <c r="F173" s="77"/>
      <c r="G173" s="77"/>
      <c r="H173" s="77"/>
      <c r="I173" s="77"/>
      <c r="J173" s="77"/>
      <c r="K173" s="77"/>
      <c r="L173" s="77"/>
      <c r="M173" s="77"/>
      <c r="N173" s="77"/>
      <c r="O173" s="77"/>
      <c r="P173" s="77"/>
      <c r="Q173" s="77"/>
      <c r="R173" s="77"/>
      <c r="S173" s="77"/>
      <c r="T173" s="77"/>
      <c r="U173" s="77"/>
    </row>
    <row r="174" spans="3:21">
      <c r="C174" s="77"/>
      <c r="D174" s="77"/>
      <c r="E174" s="77"/>
      <c r="F174" s="77"/>
      <c r="G174" s="77"/>
      <c r="H174" s="77"/>
      <c r="I174" s="77"/>
      <c r="J174" s="77"/>
      <c r="K174" s="77"/>
      <c r="L174" s="77"/>
      <c r="M174" s="77"/>
      <c r="N174" s="77"/>
      <c r="O174" s="77"/>
      <c r="P174" s="77"/>
      <c r="Q174" s="77"/>
      <c r="R174" s="77"/>
      <c r="S174" s="77"/>
      <c r="T174" s="77"/>
      <c r="U174" s="77"/>
    </row>
    <row r="175" spans="3:21">
      <c r="C175" s="77"/>
      <c r="D175" s="77"/>
      <c r="E175" s="77"/>
      <c r="F175" s="77"/>
      <c r="G175" s="77"/>
      <c r="H175" s="77"/>
      <c r="I175" s="77"/>
      <c r="J175" s="77"/>
      <c r="K175" s="77"/>
      <c r="L175" s="77"/>
      <c r="M175" s="77"/>
      <c r="N175" s="77"/>
      <c r="O175" s="77"/>
      <c r="P175" s="77"/>
      <c r="Q175" s="77"/>
      <c r="R175" s="77"/>
      <c r="S175" s="77"/>
      <c r="T175" s="77"/>
      <c r="U175" s="77"/>
    </row>
    <row r="176" spans="3:21">
      <c r="C176" s="77"/>
      <c r="D176" s="77"/>
      <c r="E176" s="77"/>
      <c r="F176" s="77"/>
      <c r="G176" s="77"/>
      <c r="H176" s="77"/>
      <c r="I176" s="77"/>
      <c r="J176" s="77"/>
      <c r="K176" s="77"/>
      <c r="L176" s="77"/>
      <c r="M176" s="77"/>
      <c r="N176" s="77"/>
      <c r="O176" s="77"/>
      <c r="P176" s="77"/>
      <c r="Q176" s="77"/>
      <c r="R176" s="77"/>
      <c r="S176" s="77"/>
      <c r="T176" s="77"/>
      <c r="U176" s="77"/>
    </row>
    <row r="177" spans="3:21">
      <c r="C177" s="77"/>
      <c r="D177" s="77"/>
      <c r="E177" s="77"/>
      <c r="F177" s="77"/>
      <c r="G177" s="77"/>
      <c r="H177" s="77"/>
      <c r="I177" s="77"/>
      <c r="J177" s="77"/>
      <c r="K177" s="77"/>
      <c r="L177" s="77"/>
      <c r="M177" s="77"/>
      <c r="N177" s="77"/>
      <c r="O177" s="77"/>
      <c r="P177" s="77"/>
      <c r="Q177" s="77"/>
      <c r="R177" s="77"/>
      <c r="S177" s="77"/>
      <c r="T177" s="77"/>
      <c r="U177" s="77"/>
    </row>
    <row r="178" spans="3:21">
      <c r="C178" s="77"/>
      <c r="D178" s="77"/>
      <c r="E178" s="77"/>
      <c r="F178" s="77"/>
      <c r="G178" s="77"/>
      <c r="H178" s="77"/>
      <c r="I178" s="77"/>
      <c r="J178" s="77"/>
      <c r="K178" s="77"/>
      <c r="L178" s="77"/>
      <c r="M178" s="77"/>
      <c r="N178" s="77"/>
      <c r="O178" s="77"/>
      <c r="P178" s="77"/>
      <c r="Q178" s="77"/>
      <c r="R178" s="77"/>
      <c r="S178" s="77"/>
      <c r="T178" s="77"/>
      <c r="U178" s="77"/>
    </row>
    <row r="179" spans="3:21">
      <c r="C179" s="77"/>
      <c r="D179" s="77"/>
      <c r="E179" s="77"/>
      <c r="F179" s="77"/>
      <c r="G179" s="77"/>
      <c r="H179" s="77"/>
      <c r="I179" s="77"/>
      <c r="J179" s="77"/>
      <c r="K179" s="77"/>
      <c r="L179" s="77"/>
      <c r="M179" s="77"/>
      <c r="N179" s="77"/>
      <c r="O179" s="77"/>
      <c r="P179" s="77"/>
      <c r="Q179" s="77"/>
      <c r="R179" s="77"/>
      <c r="S179" s="77"/>
      <c r="T179" s="77"/>
      <c r="U179" s="77"/>
    </row>
    <row r="180" spans="3:21">
      <c r="C180" s="77"/>
      <c r="D180" s="77"/>
      <c r="E180" s="77"/>
      <c r="F180" s="77"/>
      <c r="G180" s="77"/>
      <c r="H180" s="77"/>
      <c r="I180" s="77"/>
      <c r="J180" s="77"/>
      <c r="K180" s="77"/>
      <c r="L180" s="77"/>
      <c r="M180" s="77"/>
      <c r="N180" s="77"/>
      <c r="O180" s="77"/>
      <c r="P180" s="77"/>
      <c r="Q180" s="77"/>
      <c r="R180" s="77"/>
      <c r="S180" s="77"/>
      <c r="T180" s="77"/>
      <c r="U180" s="77"/>
    </row>
    <row r="181" spans="3:21">
      <c r="C181" s="77"/>
      <c r="D181" s="77"/>
      <c r="E181" s="77"/>
      <c r="F181" s="77"/>
      <c r="G181" s="77"/>
      <c r="H181" s="77"/>
      <c r="I181" s="77"/>
      <c r="J181" s="77"/>
      <c r="K181" s="77"/>
      <c r="L181" s="77"/>
      <c r="M181" s="77"/>
      <c r="N181" s="77"/>
      <c r="O181" s="77"/>
      <c r="P181" s="77"/>
      <c r="Q181" s="77"/>
      <c r="R181" s="77"/>
      <c r="S181" s="77"/>
      <c r="T181" s="77"/>
      <c r="U181" s="77"/>
    </row>
    <row r="182" spans="3:21">
      <c r="C182" s="77"/>
      <c r="D182" s="77"/>
      <c r="E182" s="77"/>
      <c r="F182" s="77"/>
      <c r="G182" s="77"/>
      <c r="H182" s="77"/>
      <c r="I182" s="77"/>
      <c r="J182" s="77"/>
      <c r="K182" s="77"/>
      <c r="L182" s="77"/>
      <c r="M182" s="77"/>
      <c r="N182" s="77"/>
      <c r="O182" s="77"/>
      <c r="P182" s="77"/>
      <c r="Q182" s="77"/>
      <c r="R182" s="77"/>
      <c r="S182" s="77"/>
      <c r="T182" s="77"/>
      <c r="U182" s="77"/>
    </row>
    <row r="183" spans="3:21">
      <c r="C183" s="77"/>
      <c r="D183" s="77"/>
      <c r="E183" s="77"/>
      <c r="F183" s="77"/>
      <c r="G183" s="77"/>
      <c r="H183" s="77"/>
      <c r="I183" s="77"/>
      <c r="J183" s="77"/>
      <c r="K183" s="77"/>
      <c r="L183" s="77"/>
      <c r="M183" s="77"/>
      <c r="N183" s="77"/>
      <c r="O183" s="77"/>
      <c r="P183" s="77"/>
      <c r="Q183" s="77"/>
      <c r="R183" s="77"/>
      <c r="S183" s="77"/>
      <c r="T183" s="77"/>
      <c r="U183" s="77"/>
    </row>
    <row r="184" spans="3:21">
      <c r="C184" s="77"/>
      <c r="D184" s="77"/>
      <c r="E184" s="77"/>
      <c r="F184" s="77"/>
      <c r="G184" s="77"/>
      <c r="H184" s="77"/>
      <c r="I184" s="77"/>
      <c r="J184" s="77"/>
      <c r="K184" s="77"/>
      <c r="L184" s="77"/>
      <c r="M184" s="77"/>
      <c r="N184" s="77"/>
      <c r="O184" s="77"/>
      <c r="P184" s="77"/>
      <c r="Q184" s="77"/>
      <c r="R184" s="77"/>
      <c r="S184" s="77"/>
      <c r="T184" s="77"/>
      <c r="U184" s="77"/>
    </row>
    <row r="185" spans="3:21">
      <c r="C185" s="77"/>
      <c r="D185" s="77"/>
      <c r="E185" s="77"/>
      <c r="F185" s="77"/>
      <c r="G185" s="77"/>
      <c r="H185" s="77"/>
      <c r="I185" s="77"/>
      <c r="J185" s="77"/>
      <c r="K185" s="77"/>
      <c r="L185" s="77"/>
      <c r="M185" s="77"/>
      <c r="N185" s="77"/>
      <c r="O185" s="77"/>
      <c r="P185" s="77"/>
      <c r="Q185" s="77"/>
      <c r="R185" s="77"/>
      <c r="S185" s="77"/>
      <c r="T185" s="77"/>
      <c r="U185" s="77"/>
    </row>
    <row r="186" spans="3:21">
      <c r="C186" s="77"/>
      <c r="D186" s="77"/>
      <c r="E186" s="77"/>
      <c r="F186" s="77"/>
      <c r="G186" s="77"/>
      <c r="H186" s="77"/>
      <c r="I186" s="77"/>
      <c r="J186" s="77"/>
      <c r="K186" s="77"/>
      <c r="L186" s="77"/>
      <c r="M186" s="77"/>
      <c r="N186" s="77"/>
      <c r="O186" s="77"/>
      <c r="P186" s="77"/>
      <c r="Q186" s="77"/>
      <c r="R186" s="77"/>
      <c r="S186" s="77"/>
      <c r="T186" s="77"/>
      <c r="U186" s="77"/>
    </row>
    <row r="187" spans="3:21">
      <c r="C187" s="77"/>
      <c r="D187" s="77"/>
      <c r="E187" s="77"/>
      <c r="F187" s="77"/>
      <c r="G187" s="77"/>
      <c r="H187" s="77"/>
      <c r="I187" s="77"/>
      <c r="J187" s="77"/>
      <c r="K187" s="77"/>
      <c r="L187" s="77"/>
      <c r="M187" s="77"/>
      <c r="N187" s="77"/>
      <c r="O187" s="77"/>
      <c r="P187" s="77"/>
      <c r="Q187" s="77"/>
      <c r="R187" s="77"/>
      <c r="S187" s="77"/>
      <c r="T187" s="77"/>
      <c r="U187" s="77"/>
    </row>
    <row r="188" spans="3:21">
      <c r="C188" s="77"/>
      <c r="D188" s="77"/>
      <c r="E188" s="77"/>
      <c r="F188" s="77"/>
      <c r="G188" s="77"/>
      <c r="H188" s="77"/>
      <c r="I188" s="77"/>
      <c r="J188" s="77"/>
      <c r="K188" s="77"/>
      <c r="L188" s="77"/>
      <c r="M188" s="77"/>
      <c r="N188" s="77"/>
      <c r="O188" s="77"/>
      <c r="P188" s="77"/>
      <c r="Q188" s="77"/>
      <c r="R188" s="77"/>
      <c r="S188" s="77"/>
      <c r="T188" s="77"/>
      <c r="U188" s="77"/>
    </row>
    <row r="189" spans="3:21">
      <c r="C189" s="77"/>
      <c r="D189" s="77"/>
      <c r="E189" s="77"/>
      <c r="F189" s="77"/>
      <c r="G189" s="77"/>
      <c r="H189" s="77"/>
      <c r="I189" s="77"/>
      <c r="J189" s="77"/>
      <c r="K189" s="77"/>
      <c r="L189" s="77"/>
      <c r="M189" s="77"/>
      <c r="N189" s="77"/>
      <c r="O189" s="77"/>
      <c r="P189" s="77"/>
      <c r="Q189" s="77"/>
      <c r="R189" s="77"/>
      <c r="S189" s="77"/>
      <c r="T189" s="77"/>
      <c r="U189" s="77"/>
    </row>
    <row r="190" spans="3:21">
      <c r="C190" s="77"/>
      <c r="D190" s="77"/>
      <c r="E190" s="77"/>
      <c r="F190" s="77"/>
      <c r="G190" s="77"/>
      <c r="H190" s="77"/>
      <c r="I190" s="77"/>
      <c r="J190" s="77"/>
      <c r="K190" s="77"/>
      <c r="L190" s="77"/>
      <c r="M190" s="77"/>
      <c r="N190" s="77"/>
      <c r="O190" s="77"/>
      <c r="P190" s="77"/>
      <c r="Q190" s="77"/>
      <c r="R190" s="77"/>
      <c r="S190" s="77"/>
      <c r="T190" s="77"/>
      <c r="U190" s="77"/>
    </row>
    <row r="191" spans="3:21">
      <c r="C191" s="77"/>
      <c r="D191" s="77"/>
      <c r="E191" s="77"/>
      <c r="F191" s="77"/>
      <c r="G191" s="77"/>
      <c r="H191" s="77"/>
      <c r="I191" s="77"/>
      <c r="J191" s="77"/>
      <c r="K191" s="77"/>
      <c r="L191" s="77"/>
      <c r="M191" s="77"/>
      <c r="N191" s="77"/>
      <c r="O191" s="77"/>
      <c r="P191" s="77"/>
      <c r="Q191" s="77"/>
      <c r="R191" s="77"/>
      <c r="S191" s="77"/>
      <c r="T191" s="77"/>
      <c r="U191" s="77"/>
    </row>
    <row r="192" spans="3:21">
      <c r="C192" s="77"/>
      <c r="D192" s="77"/>
      <c r="E192" s="77"/>
      <c r="F192" s="77"/>
      <c r="G192" s="77"/>
      <c r="H192" s="77"/>
      <c r="I192" s="77"/>
      <c r="J192" s="77"/>
      <c r="K192" s="77"/>
      <c r="L192" s="77"/>
      <c r="M192" s="77"/>
      <c r="N192" s="77"/>
      <c r="O192" s="77"/>
      <c r="P192" s="77"/>
      <c r="Q192" s="77"/>
      <c r="R192" s="77"/>
      <c r="S192" s="77"/>
      <c r="T192" s="77"/>
      <c r="U192" s="77"/>
    </row>
    <row r="193" spans="3:21">
      <c r="C193" s="77"/>
      <c r="D193" s="77"/>
      <c r="E193" s="77"/>
      <c r="F193" s="77"/>
      <c r="G193" s="77"/>
      <c r="H193" s="77"/>
      <c r="I193" s="77"/>
      <c r="J193" s="77"/>
      <c r="K193" s="77"/>
      <c r="L193" s="77"/>
      <c r="M193" s="77"/>
      <c r="N193" s="77"/>
      <c r="O193" s="77"/>
      <c r="P193" s="77"/>
      <c r="Q193" s="77"/>
      <c r="R193" s="77"/>
      <c r="S193" s="77"/>
      <c r="T193" s="77"/>
      <c r="U193" s="77"/>
    </row>
    <row r="194" spans="3:21">
      <c r="C194" s="77"/>
      <c r="D194" s="77"/>
      <c r="E194" s="77"/>
      <c r="F194" s="77"/>
      <c r="G194" s="77"/>
      <c r="H194" s="77"/>
      <c r="I194" s="77"/>
      <c r="J194" s="77"/>
      <c r="K194" s="77"/>
      <c r="L194" s="77"/>
      <c r="M194" s="77"/>
      <c r="N194" s="77"/>
      <c r="O194" s="77"/>
      <c r="P194" s="77"/>
      <c r="Q194" s="77"/>
      <c r="R194" s="77"/>
      <c r="S194" s="77"/>
      <c r="T194" s="77"/>
      <c r="U194" s="77"/>
    </row>
    <row r="195" spans="3:21">
      <c r="C195" s="77"/>
      <c r="D195" s="77"/>
      <c r="E195" s="77"/>
      <c r="F195" s="77"/>
      <c r="G195" s="77"/>
      <c r="H195" s="77"/>
      <c r="I195" s="77"/>
      <c r="J195" s="77"/>
      <c r="K195" s="77"/>
      <c r="L195" s="77"/>
      <c r="M195" s="77"/>
      <c r="N195" s="77"/>
      <c r="O195" s="77"/>
      <c r="P195" s="77"/>
      <c r="Q195" s="77"/>
      <c r="R195" s="77"/>
      <c r="S195" s="77"/>
      <c r="T195" s="77"/>
      <c r="U195" s="77"/>
    </row>
    <row r="196" spans="3:21">
      <c r="C196" s="77"/>
      <c r="D196" s="77"/>
      <c r="E196" s="77"/>
      <c r="F196" s="77"/>
      <c r="G196" s="77"/>
      <c r="H196" s="77"/>
      <c r="I196" s="77"/>
      <c r="J196" s="77"/>
      <c r="K196" s="77"/>
      <c r="L196" s="77"/>
      <c r="M196" s="77"/>
      <c r="N196" s="77"/>
      <c r="O196" s="77"/>
      <c r="P196" s="77"/>
      <c r="Q196" s="77"/>
      <c r="R196" s="77"/>
      <c r="S196" s="77"/>
      <c r="T196" s="77"/>
      <c r="U196" s="77"/>
    </row>
    <row r="197" spans="3:21">
      <c r="C197" s="77"/>
      <c r="D197" s="77"/>
      <c r="E197" s="77"/>
      <c r="F197" s="77"/>
      <c r="G197" s="77"/>
      <c r="H197" s="77"/>
      <c r="I197" s="77"/>
      <c r="J197" s="77"/>
      <c r="K197" s="77"/>
      <c r="L197" s="77"/>
      <c r="M197" s="77"/>
      <c r="N197" s="77"/>
      <c r="O197" s="77"/>
      <c r="P197" s="77"/>
      <c r="Q197" s="77"/>
      <c r="R197" s="77"/>
      <c r="S197" s="77"/>
      <c r="T197" s="77"/>
      <c r="U197" s="77"/>
    </row>
    <row r="198" spans="3:21">
      <c r="C198" s="77"/>
      <c r="D198" s="77"/>
      <c r="E198" s="77"/>
      <c r="F198" s="77"/>
      <c r="G198" s="77"/>
      <c r="H198" s="77"/>
      <c r="I198" s="77"/>
      <c r="J198" s="77"/>
      <c r="K198" s="77"/>
      <c r="L198" s="77"/>
      <c r="M198" s="77"/>
      <c r="N198" s="77"/>
      <c r="O198" s="77"/>
      <c r="P198" s="77"/>
      <c r="Q198" s="77"/>
      <c r="R198" s="77"/>
      <c r="S198" s="77"/>
      <c r="T198" s="77"/>
      <c r="U198" s="77"/>
    </row>
    <row r="199" spans="3:21">
      <c r="C199" s="77"/>
      <c r="D199" s="77"/>
      <c r="E199" s="77"/>
      <c r="F199" s="77"/>
      <c r="G199" s="77"/>
      <c r="H199" s="77"/>
      <c r="I199" s="77"/>
      <c r="J199" s="77"/>
      <c r="K199" s="77"/>
      <c r="L199" s="77"/>
      <c r="M199" s="77"/>
      <c r="N199" s="77"/>
      <c r="O199" s="77"/>
      <c r="P199" s="77"/>
      <c r="Q199" s="77"/>
      <c r="R199" s="77"/>
      <c r="S199" s="77"/>
      <c r="T199" s="77"/>
      <c r="U199" s="77"/>
    </row>
    <row r="200" spans="3:21">
      <c r="C200" s="77"/>
      <c r="D200" s="77"/>
      <c r="E200" s="77"/>
      <c r="F200" s="77"/>
      <c r="G200" s="77"/>
      <c r="H200" s="77"/>
      <c r="I200" s="77"/>
      <c r="J200" s="77"/>
      <c r="K200" s="77"/>
      <c r="L200" s="77"/>
      <c r="M200" s="77"/>
      <c r="N200" s="77"/>
      <c r="O200" s="77"/>
      <c r="P200" s="77"/>
      <c r="Q200" s="77"/>
      <c r="R200" s="77"/>
      <c r="S200" s="77"/>
      <c r="T200" s="77"/>
      <c r="U200" s="77"/>
    </row>
    <row r="201" spans="3:21">
      <c r="C201" s="77"/>
      <c r="D201" s="77"/>
      <c r="E201" s="77"/>
      <c r="F201" s="77"/>
      <c r="G201" s="77"/>
      <c r="H201" s="77"/>
      <c r="I201" s="77"/>
      <c r="J201" s="77"/>
      <c r="K201" s="77"/>
      <c r="L201" s="77"/>
      <c r="M201" s="77"/>
      <c r="N201" s="77"/>
      <c r="O201" s="77"/>
      <c r="P201" s="77"/>
      <c r="Q201" s="77"/>
      <c r="R201" s="77"/>
      <c r="S201" s="77"/>
      <c r="T201" s="77"/>
      <c r="U201" s="77"/>
    </row>
    <row r="202" spans="3:21">
      <c r="C202" s="77"/>
      <c r="D202" s="77"/>
      <c r="E202" s="77"/>
      <c r="F202" s="77"/>
      <c r="G202" s="77"/>
      <c r="H202" s="77"/>
      <c r="I202" s="77"/>
      <c r="J202" s="77"/>
      <c r="K202" s="77"/>
      <c r="L202" s="77"/>
      <c r="M202" s="77"/>
      <c r="N202" s="77"/>
      <c r="O202" s="77"/>
      <c r="P202" s="77"/>
      <c r="Q202" s="77"/>
      <c r="R202" s="77"/>
      <c r="S202" s="77"/>
      <c r="T202" s="77"/>
      <c r="U202" s="77"/>
    </row>
    <row r="203" spans="3:21">
      <c r="C203" s="77"/>
      <c r="D203" s="77"/>
      <c r="E203" s="77"/>
      <c r="F203" s="77"/>
      <c r="G203" s="77"/>
      <c r="H203" s="77"/>
      <c r="I203" s="77"/>
      <c r="J203" s="77"/>
      <c r="K203" s="77"/>
      <c r="L203" s="77"/>
      <c r="M203" s="77"/>
      <c r="N203" s="77"/>
      <c r="O203" s="77"/>
      <c r="P203" s="77"/>
      <c r="Q203" s="77"/>
      <c r="R203" s="77"/>
      <c r="S203" s="77"/>
      <c r="T203" s="77"/>
      <c r="U203" s="77"/>
    </row>
    <row r="204" spans="3:21">
      <c r="C204" s="77"/>
      <c r="D204" s="77"/>
      <c r="E204" s="77"/>
      <c r="F204" s="77"/>
      <c r="G204" s="77"/>
      <c r="H204" s="77"/>
      <c r="I204" s="77"/>
      <c r="J204" s="77"/>
      <c r="K204" s="77"/>
      <c r="L204" s="77"/>
      <c r="M204" s="77"/>
      <c r="N204" s="77"/>
      <c r="O204" s="77"/>
      <c r="P204" s="77"/>
      <c r="Q204" s="77"/>
      <c r="R204" s="77"/>
      <c r="S204" s="77"/>
      <c r="T204" s="77"/>
      <c r="U204" s="77"/>
    </row>
    <row r="205" spans="3:21">
      <c r="C205" s="77"/>
      <c r="D205" s="77"/>
      <c r="E205" s="77"/>
      <c r="F205" s="77"/>
      <c r="G205" s="77"/>
      <c r="H205" s="77"/>
      <c r="I205" s="77"/>
      <c r="J205" s="77"/>
      <c r="K205" s="77"/>
      <c r="L205" s="77"/>
      <c r="M205" s="77"/>
      <c r="N205" s="77"/>
      <c r="O205" s="77"/>
      <c r="P205" s="77"/>
      <c r="Q205" s="77"/>
      <c r="R205" s="77"/>
      <c r="S205" s="77"/>
      <c r="T205" s="77"/>
      <c r="U205" s="77"/>
    </row>
    <row r="206" spans="3:21">
      <c r="C206" s="77"/>
      <c r="D206" s="77"/>
      <c r="E206" s="77"/>
      <c r="F206" s="77"/>
      <c r="G206" s="77"/>
      <c r="H206" s="77"/>
      <c r="I206" s="77"/>
      <c r="J206" s="77"/>
      <c r="K206" s="77"/>
      <c r="L206" s="77"/>
      <c r="M206" s="77"/>
      <c r="N206" s="77"/>
      <c r="O206" s="77"/>
      <c r="P206" s="77"/>
      <c r="Q206" s="77"/>
      <c r="R206" s="77"/>
      <c r="S206" s="77"/>
      <c r="T206" s="77"/>
      <c r="U206" s="77"/>
    </row>
    <row r="207" spans="3:21">
      <c r="C207" s="77"/>
      <c r="D207" s="77"/>
      <c r="E207" s="77"/>
      <c r="F207" s="77"/>
      <c r="G207" s="77"/>
      <c r="H207" s="77"/>
      <c r="I207" s="77"/>
      <c r="J207" s="77"/>
      <c r="K207" s="77"/>
      <c r="L207" s="77"/>
      <c r="M207" s="77"/>
      <c r="N207" s="77"/>
      <c r="O207" s="77"/>
      <c r="P207" s="77"/>
      <c r="Q207" s="77"/>
      <c r="R207" s="77"/>
      <c r="S207" s="77"/>
      <c r="T207" s="77"/>
      <c r="U207" s="77"/>
    </row>
    <row r="208" spans="3:21">
      <c r="C208" s="77"/>
      <c r="D208" s="77"/>
      <c r="E208" s="77"/>
      <c r="F208" s="77"/>
      <c r="G208" s="77"/>
      <c r="H208" s="77"/>
      <c r="I208" s="77"/>
      <c r="J208" s="77"/>
      <c r="K208" s="77"/>
      <c r="L208" s="77"/>
      <c r="M208" s="77"/>
      <c r="N208" s="77"/>
      <c r="O208" s="77"/>
      <c r="P208" s="77"/>
      <c r="Q208" s="77"/>
      <c r="R208" s="77"/>
      <c r="S208" s="77"/>
      <c r="T208" s="77"/>
      <c r="U208" s="77"/>
    </row>
    <row r="209" spans="3:21">
      <c r="C209" s="77"/>
      <c r="D209" s="77"/>
      <c r="E209" s="77"/>
      <c r="F209" s="77"/>
      <c r="G209" s="77"/>
      <c r="H209" s="77"/>
      <c r="I209" s="77"/>
      <c r="J209" s="77"/>
      <c r="K209" s="77"/>
      <c r="L209" s="77"/>
      <c r="M209" s="77"/>
      <c r="N209" s="77"/>
      <c r="O209" s="77"/>
      <c r="P209" s="77"/>
      <c r="Q209" s="77"/>
      <c r="R209" s="77"/>
      <c r="S209" s="77"/>
      <c r="T209" s="77"/>
      <c r="U209" s="77"/>
    </row>
    <row r="210" spans="3:21">
      <c r="C210" s="77"/>
      <c r="D210" s="77"/>
      <c r="E210" s="77"/>
      <c r="F210" s="77"/>
      <c r="G210" s="77"/>
      <c r="H210" s="77"/>
      <c r="I210" s="77"/>
      <c r="J210" s="77"/>
      <c r="K210" s="77"/>
      <c r="L210" s="77"/>
      <c r="M210" s="77"/>
      <c r="N210" s="77"/>
      <c r="O210" s="77"/>
      <c r="P210" s="77"/>
      <c r="Q210" s="77"/>
      <c r="R210" s="77"/>
      <c r="S210" s="77"/>
      <c r="T210" s="77"/>
      <c r="U210" s="77"/>
    </row>
    <row r="211" spans="3:21">
      <c r="C211" s="77"/>
      <c r="D211" s="77"/>
      <c r="E211" s="77"/>
      <c r="F211" s="77"/>
      <c r="G211" s="77"/>
      <c r="H211" s="77"/>
      <c r="I211" s="77"/>
      <c r="J211" s="77"/>
      <c r="K211" s="77"/>
      <c r="L211" s="77"/>
      <c r="M211" s="77"/>
      <c r="N211" s="77"/>
      <c r="O211" s="77"/>
      <c r="P211" s="77"/>
      <c r="Q211" s="77"/>
      <c r="R211" s="77"/>
      <c r="S211" s="77"/>
      <c r="T211" s="77"/>
      <c r="U211" s="77"/>
    </row>
    <row r="212" spans="3:21">
      <c r="C212" s="77"/>
      <c r="D212" s="77"/>
      <c r="E212" s="77"/>
      <c r="F212" s="77"/>
      <c r="G212" s="77"/>
      <c r="H212" s="77"/>
      <c r="I212" s="77"/>
      <c r="J212" s="77"/>
      <c r="K212" s="77"/>
      <c r="L212" s="77"/>
      <c r="M212" s="77"/>
      <c r="N212" s="77"/>
      <c r="O212" s="77"/>
      <c r="P212" s="77"/>
      <c r="Q212" s="77"/>
      <c r="R212" s="77"/>
      <c r="S212" s="77"/>
      <c r="T212" s="77"/>
      <c r="U212" s="77"/>
    </row>
    <row r="213" spans="3:21">
      <c r="C213" s="77"/>
      <c r="D213" s="77"/>
      <c r="E213" s="77"/>
      <c r="F213" s="77"/>
      <c r="G213" s="77"/>
      <c r="H213" s="77"/>
      <c r="I213" s="77"/>
      <c r="J213" s="77"/>
      <c r="K213" s="77"/>
      <c r="L213" s="77"/>
      <c r="M213" s="77"/>
      <c r="N213" s="77"/>
      <c r="O213" s="77"/>
      <c r="P213" s="77"/>
      <c r="Q213" s="77"/>
      <c r="R213" s="77"/>
      <c r="S213" s="77"/>
      <c r="T213" s="77"/>
      <c r="U213" s="77"/>
    </row>
    <row r="214" spans="3:21">
      <c r="C214" s="77"/>
      <c r="D214" s="77"/>
      <c r="E214" s="77"/>
      <c r="F214" s="77"/>
      <c r="G214" s="77"/>
      <c r="H214" s="77"/>
      <c r="I214" s="77"/>
      <c r="J214" s="77"/>
      <c r="K214" s="77"/>
      <c r="L214" s="77"/>
      <c r="M214" s="77"/>
      <c r="N214" s="77"/>
      <c r="O214" s="77"/>
      <c r="P214" s="77"/>
      <c r="Q214" s="77"/>
      <c r="R214" s="77"/>
      <c r="S214" s="77"/>
      <c r="T214" s="77"/>
      <c r="U214" s="77"/>
    </row>
    <row r="215" spans="3:21">
      <c r="C215" s="77"/>
      <c r="D215" s="77"/>
      <c r="E215" s="77"/>
      <c r="F215" s="77"/>
      <c r="G215" s="77"/>
      <c r="H215" s="77"/>
      <c r="I215" s="77"/>
      <c r="J215" s="77"/>
      <c r="K215" s="77"/>
      <c r="L215" s="77"/>
      <c r="M215" s="77"/>
      <c r="N215" s="77"/>
      <c r="O215" s="77"/>
      <c r="P215" s="77"/>
      <c r="Q215" s="77"/>
      <c r="R215" s="77"/>
      <c r="S215" s="77"/>
      <c r="T215" s="77"/>
      <c r="U215" s="77"/>
    </row>
    <row r="216" spans="3:21">
      <c r="C216" s="77"/>
      <c r="D216" s="77"/>
      <c r="E216" s="77"/>
      <c r="F216" s="77"/>
      <c r="G216" s="77"/>
      <c r="H216" s="77"/>
      <c r="I216" s="77"/>
      <c r="J216" s="77"/>
      <c r="K216" s="77"/>
      <c r="L216" s="77"/>
      <c r="M216" s="77"/>
      <c r="N216" s="77"/>
      <c r="O216" s="77"/>
      <c r="P216" s="77"/>
      <c r="Q216" s="77"/>
      <c r="R216" s="77"/>
      <c r="S216" s="77"/>
      <c r="T216" s="77"/>
      <c r="U216" s="77"/>
    </row>
    <row r="217" spans="3:21">
      <c r="C217" s="77"/>
      <c r="D217" s="77"/>
      <c r="E217" s="77"/>
      <c r="F217" s="77"/>
      <c r="G217" s="77"/>
      <c r="H217" s="77"/>
      <c r="I217" s="77"/>
      <c r="J217" s="77"/>
      <c r="K217" s="77"/>
      <c r="L217" s="77"/>
      <c r="M217" s="77"/>
      <c r="N217" s="77"/>
      <c r="O217" s="77"/>
      <c r="P217" s="77"/>
      <c r="Q217" s="77"/>
      <c r="R217" s="77"/>
      <c r="S217" s="77"/>
      <c r="T217" s="77"/>
      <c r="U217" s="77"/>
    </row>
    <row r="218" spans="3:21">
      <c r="C218" s="77"/>
      <c r="D218" s="77"/>
      <c r="E218" s="77"/>
      <c r="F218" s="77"/>
      <c r="G218" s="77"/>
      <c r="H218" s="77"/>
      <c r="I218" s="77"/>
      <c r="J218" s="77"/>
      <c r="K218" s="77"/>
      <c r="L218" s="77"/>
      <c r="M218" s="77"/>
      <c r="N218" s="77"/>
      <c r="O218" s="77"/>
      <c r="P218" s="77"/>
      <c r="Q218" s="77"/>
      <c r="R218" s="77"/>
      <c r="S218" s="77"/>
      <c r="T218" s="77"/>
      <c r="U218" s="77"/>
    </row>
    <row r="219" spans="3:21">
      <c r="C219" s="77"/>
      <c r="D219" s="77"/>
      <c r="E219" s="77"/>
      <c r="F219" s="77"/>
      <c r="G219" s="77"/>
      <c r="H219" s="77"/>
      <c r="I219" s="77"/>
      <c r="J219" s="77"/>
      <c r="K219" s="77"/>
      <c r="L219" s="77"/>
      <c r="M219" s="77"/>
      <c r="N219" s="77"/>
      <c r="O219" s="77"/>
      <c r="P219" s="77"/>
      <c r="Q219" s="77"/>
      <c r="R219" s="77"/>
      <c r="S219" s="77"/>
      <c r="T219" s="77"/>
      <c r="U219" s="77"/>
    </row>
    <row r="220" spans="3:21">
      <c r="C220" s="77"/>
      <c r="D220" s="77"/>
      <c r="E220" s="77"/>
      <c r="F220" s="77"/>
      <c r="G220" s="77"/>
      <c r="H220" s="77"/>
      <c r="I220" s="77"/>
      <c r="J220" s="77"/>
      <c r="K220" s="77"/>
      <c r="L220" s="77"/>
      <c r="M220" s="77"/>
      <c r="N220" s="77"/>
      <c r="O220" s="77"/>
      <c r="P220" s="77"/>
      <c r="Q220" s="77"/>
      <c r="R220" s="77"/>
      <c r="S220" s="77"/>
      <c r="T220" s="77"/>
      <c r="U220" s="77"/>
    </row>
    <row r="221" spans="3:21">
      <c r="C221" s="77"/>
      <c r="D221" s="77"/>
      <c r="E221" s="77"/>
      <c r="F221" s="77"/>
      <c r="G221" s="77"/>
      <c r="H221" s="77"/>
      <c r="I221" s="77"/>
      <c r="J221" s="77"/>
      <c r="K221" s="77"/>
      <c r="L221" s="77"/>
      <c r="M221" s="77"/>
      <c r="N221" s="77"/>
      <c r="O221" s="77"/>
      <c r="P221" s="77"/>
      <c r="Q221" s="77"/>
      <c r="R221" s="77"/>
      <c r="S221" s="77"/>
      <c r="T221" s="77"/>
      <c r="U221" s="77"/>
    </row>
    <row r="222" spans="3:21">
      <c r="C222" s="77"/>
      <c r="D222" s="77"/>
      <c r="E222" s="77"/>
      <c r="F222" s="77"/>
      <c r="G222" s="77"/>
      <c r="H222" s="77"/>
      <c r="I222" s="77"/>
      <c r="J222" s="77"/>
      <c r="K222" s="77"/>
      <c r="L222" s="77"/>
      <c r="M222" s="77"/>
      <c r="N222" s="77"/>
      <c r="O222" s="77"/>
      <c r="P222" s="77"/>
      <c r="Q222" s="77"/>
      <c r="R222" s="77"/>
      <c r="S222" s="77"/>
      <c r="T222" s="77"/>
      <c r="U222" s="77"/>
    </row>
    <row r="223" spans="3:21">
      <c r="C223" s="77"/>
      <c r="D223" s="77"/>
      <c r="E223" s="77"/>
      <c r="F223" s="77"/>
      <c r="G223" s="77"/>
      <c r="H223" s="77"/>
      <c r="I223" s="77"/>
      <c r="J223" s="77"/>
      <c r="K223" s="77"/>
      <c r="L223" s="77"/>
      <c r="M223" s="77"/>
      <c r="N223" s="77"/>
      <c r="O223" s="77"/>
      <c r="P223" s="77"/>
      <c r="Q223" s="77"/>
      <c r="R223" s="77"/>
      <c r="S223" s="77"/>
      <c r="T223" s="77"/>
      <c r="U223" s="77"/>
    </row>
    <row r="224" spans="3:21">
      <c r="C224" s="77"/>
      <c r="D224" s="77"/>
      <c r="E224" s="77"/>
      <c r="F224" s="77"/>
      <c r="G224" s="77"/>
      <c r="H224" s="77"/>
      <c r="I224" s="77"/>
      <c r="J224" s="77"/>
      <c r="K224" s="77"/>
      <c r="L224" s="77"/>
      <c r="M224" s="77"/>
      <c r="N224" s="77"/>
      <c r="O224" s="77"/>
      <c r="P224" s="77"/>
      <c r="Q224" s="77"/>
      <c r="R224" s="77"/>
      <c r="S224" s="77"/>
      <c r="T224" s="77"/>
      <c r="U224" s="77"/>
    </row>
    <row r="225" spans="3:21">
      <c r="C225" s="77"/>
      <c r="D225" s="77"/>
      <c r="E225" s="77"/>
      <c r="F225" s="77"/>
      <c r="G225" s="77"/>
      <c r="H225" s="77"/>
      <c r="I225" s="77"/>
      <c r="J225" s="77"/>
      <c r="K225" s="77"/>
      <c r="L225" s="77"/>
      <c r="M225" s="77"/>
      <c r="N225" s="77"/>
      <c r="O225" s="77"/>
      <c r="P225" s="77"/>
      <c r="Q225" s="77"/>
      <c r="R225" s="77"/>
      <c r="S225" s="77"/>
      <c r="T225" s="77"/>
      <c r="U225" s="77"/>
    </row>
    <row r="226" spans="3:21">
      <c r="C226" s="77"/>
      <c r="D226" s="77"/>
      <c r="E226" s="77"/>
      <c r="F226" s="77"/>
      <c r="G226" s="77"/>
      <c r="H226" s="77"/>
      <c r="I226" s="77"/>
      <c r="J226" s="77"/>
      <c r="K226" s="77"/>
      <c r="L226" s="77"/>
      <c r="M226" s="77"/>
      <c r="N226" s="77"/>
      <c r="O226" s="77"/>
      <c r="P226" s="77"/>
      <c r="Q226" s="77"/>
      <c r="R226" s="77"/>
      <c r="S226" s="77"/>
      <c r="T226" s="77"/>
      <c r="U226" s="77"/>
    </row>
    <row r="227" spans="3:21">
      <c r="C227" s="77"/>
      <c r="D227" s="77"/>
      <c r="E227" s="77"/>
      <c r="F227" s="77"/>
      <c r="G227" s="77"/>
      <c r="H227" s="77"/>
      <c r="I227" s="77"/>
      <c r="J227" s="77"/>
      <c r="K227" s="77"/>
      <c r="L227" s="77"/>
      <c r="M227" s="77"/>
      <c r="N227" s="77"/>
      <c r="O227" s="77"/>
      <c r="P227" s="77"/>
      <c r="Q227" s="77"/>
      <c r="R227" s="77"/>
      <c r="S227" s="77"/>
      <c r="T227" s="77"/>
      <c r="U227" s="77"/>
    </row>
    <row r="228" spans="3:21">
      <c r="C228" s="77"/>
      <c r="D228" s="77"/>
      <c r="E228" s="77"/>
      <c r="F228" s="77"/>
      <c r="G228" s="77"/>
      <c r="H228" s="77"/>
      <c r="I228" s="77"/>
      <c r="J228" s="77"/>
      <c r="K228" s="77"/>
      <c r="L228" s="77"/>
      <c r="M228" s="77"/>
      <c r="N228" s="77"/>
      <c r="O228" s="77"/>
      <c r="P228" s="77"/>
      <c r="Q228" s="77"/>
      <c r="R228" s="77"/>
      <c r="S228" s="77"/>
      <c r="T228" s="77"/>
      <c r="U228" s="77"/>
    </row>
    <row r="229" spans="3:21">
      <c r="C229" s="77"/>
      <c r="D229" s="77"/>
      <c r="E229" s="77"/>
      <c r="F229" s="77"/>
      <c r="G229" s="77"/>
      <c r="H229" s="77"/>
      <c r="I229" s="77"/>
      <c r="J229" s="77"/>
      <c r="K229" s="77"/>
      <c r="L229" s="77"/>
      <c r="M229" s="77"/>
      <c r="N229" s="77"/>
      <c r="O229" s="77"/>
      <c r="P229" s="77"/>
      <c r="Q229" s="77"/>
      <c r="R229" s="77"/>
      <c r="S229" s="77"/>
      <c r="T229" s="77"/>
      <c r="U229" s="77"/>
    </row>
    <row r="230" spans="3:21">
      <c r="C230" s="77"/>
      <c r="D230" s="77"/>
      <c r="E230" s="77"/>
      <c r="F230" s="77"/>
      <c r="G230" s="77"/>
      <c r="H230" s="77"/>
      <c r="I230" s="77"/>
      <c r="J230" s="77"/>
      <c r="K230" s="77"/>
      <c r="L230" s="77"/>
      <c r="M230" s="77"/>
      <c r="N230" s="77"/>
      <c r="O230" s="77"/>
      <c r="P230" s="77"/>
      <c r="Q230" s="77"/>
      <c r="R230" s="77"/>
      <c r="S230" s="77"/>
      <c r="T230" s="77"/>
      <c r="U230" s="77"/>
    </row>
    <row r="231" spans="3:21">
      <c r="C231" s="77"/>
      <c r="D231" s="77"/>
      <c r="E231" s="77"/>
      <c r="F231" s="77"/>
      <c r="G231" s="77"/>
      <c r="H231" s="77"/>
      <c r="I231" s="77"/>
      <c r="J231" s="77"/>
      <c r="K231" s="77"/>
      <c r="L231" s="77"/>
      <c r="M231" s="77"/>
      <c r="N231" s="77"/>
      <c r="O231" s="77"/>
      <c r="P231" s="77"/>
      <c r="Q231" s="77"/>
      <c r="R231" s="77"/>
      <c r="S231" s="77"/>
      <c r="T231" s="77"/>
      <c r="U231" s="77"/>
    </row>
    <row r="232" spans="3:21">
      <c r="C232" s="77"/>
      <c r="D232" s="77"/>
      <c r="E232" s="77"/>
      <c r="F232" s="77"/>
      <c r="G232" s="77"/>
      <c r="H232" s="77"/>
      <c r="I232" s="77"/>
      <c r="J232" s="77"/>
      <c r="K232" s="77"/>
      <c r="L232" s="77"/>
      <c r="M232" s="77"/>
      <c r="N232" s="77"/>
      <c r="O232" s="77"/>
      <c r="P232" s="77"/>
      <c r="Q232" s="77"/>
      <c r="R232" s="77"/>
      <c r="S232" s="77"/>
      <c r="T232" s="77"/>
      <c r="U232" s="77"/>
    </row>
    <row r="233" spans="3:21">
      <c r="C233" s="77"/>
      <c r="D233" s="77"/>
      <c r="E233" s="77"/>
      <c r="F233" s="77"/>
      <c r="G233" s="77"/>
      <c r="H233" s="77"/>
      <c r="I233" s="77"/>
      <c r="J233" s="77"/>
      <c r="K233" s="77"/>
      <c r="L233" s="77"/>
      <c r="M233" s="77"/>
      <c r="N233" s="77"/>
      <c r="O233" s="77"/>
      <c r="P233" s="77"/>
      <c r="Q233" s="77"/>
      <c r="R233" s="77"/>
      <c r="S233" s="77"/>
      <c r="T233" s="77"/>
      <c r="U233" s="77"/>
    </row>
    <row r="234" spans="3:21">
      <c r="C234" s="77"/>
      <c r="D234" s="77"/>
      <c r="E234" s="77"/>
      <c r="F234" s="77"/>
      <c r="G234" s="77"/>
      <c r="H234" s="77"/>
      <c r="I234" s="77"/>
      <c r="J234" s="77"/>
      <c r="K234" s="77"/>
      <c r="L234" s="77"/>
      <c r="M234" s="77"/>
      <c r="N234" s="77"/>
      <c r="O234" s="77"/>
      <c r="P234" s="77"/>
      <c r="Q234" s="77"/>
      <c r="R234" s="77"/>
      <c r="S234" s="77"/>
      <c r="T234" s="77"/>
      <c r="U234" s="77"/>
    </row>
    <row r="235" spans="3:21">
      <c r="C235" s="77"/>
      <c r="D235" s="77"/>
      <c r="E235" s="77"/>
      <c r="F235" s="77"/>
      <c r="G235" s="77"/>
      <c r="H235" s="77"/>
      <c r="I235" s="77"/>
      <c r="J235" s="77"/>
      <c r="K235" s="77"/>
      <c r="L235" s="77"/>
      <c r="M235" s="77"/>
      <c r="N235" s="77"/>
      <c r="O235" s="77"/>
      <c r="P235" s="77"/>
      <c r="Q235" s="77"/>
      <c r="R235" s="77"/>
      <c r="S235" s="77"/>
      <c r="T235" s="77"/>
      <c r="U235" s="77"/>
    </row>
    <row r="236" spans="3:21">
      <c r="C236" s="77"/>
      <c r="D236" s="77"/>
      <c r="E236" s="77"/>
      <c r="F236" s="77"/>
      <c r="G236" s="77"/>
      <c r="H236" s="77"/>
      <c r="I236" s="77"/>
      <c r="J236" s="77"/>
      <c r="K236" s="77"/>
      <c r="L236" s="77"/>
      <c r="M236" s="77"/>
      <c r="N236" s="77"/>
      <c r="O236" s="77"/>
      <c r="P236" s="77"/>
      <c r="Q236" s="77"/>
      <c r="R236" s="77"/>
      <c r="S236" s="77"/>
      <c r="T236" s="77"/>
      <c r="U236" s="77"/>
    </row>
    <row r="237" spans="3:21">
      <c r="C237" s="77"/>
      <c r="D237" s="77"/>
      <c r="E237" s="77"/>
      <c r="F237" s="77"/>
      <c r="G237" s="77"/>
      <c r="H237" s="77"/>
      <c r="I237" s="77"/>
      <c r="J237" s="77"/>
      <c r="K237" s="77"/>
      <c r="L237" s="77"/>
      <c r="M237" s="77"/>
      <c r="N237" s="77"/>
      <c r="O237" s="77"/>
      <c r="P237" s="77"/>
      <c r="Q237" s="77"/>
      <c r="R237" s="77"/>
      <c r="S237" s="77"/>
      <c r="T237" s="77"/>
      <c r="U237" s="77"/>
    </row>
    <row r="238" spans="3:21">
      <c r="C238" s="77"/>
      <c r="D238" s="77"/>
      <c r="E238" s="77"/>
      <c r="F238" s="77"/>
      <c r="G238" s="77"/>
      <c r="H238" s="77"/>
      <c r="I238" s="77"/>
      <c r="J238" s="77"/>
      <c r="K238" s="77"/>
      <c r="L238" s="77"/>
      <c r="M238" s="77"/>
      <c r="N238" s="77"/>
      <c r="O238" s="77"/>
      <c r="P238" s="77"/>
      <c r="Q238" s="77"/>
      <c r="R238" s="77"/>
      <c r="S238" s="77"/>
      <c r="T238" s="77"/>
      <c r="U238" s="77"/>
    </row>
    <row r="239" spans="3:21">
      <c r="C239" s="77"/>
      <c r="D239" s="77"/>
      <c r="E239" s="77"/>
      <c r="F239" s="77"/>
      <c r="G239" s="77"/>
      <c r="H239" s="77"/>
      <c r="I239" s="77"/>
      <c r="J239" s="77"/>
      <c r="K239" s="77"/>
      <c r="L239" s="77"/>
      <c r="M239" s="77"/>
      <c r="N239" s="77"/>
      <c r="O239" s="77"/>
      <c r="P239" s="77"/>
      <c r="Q239" s="77"/>
      <c r="R239" s="77"/>
      <c r="S239" s="77"/>
      <c r="T239" s="77"/>
      <c r="U239" s="77"/>
    </row>
    <row r="240" spans="3:21">
      <c r="C240" s="77"/>
      <c r="D240" s="77"/>
      <c r="E240" s="77"/>
      <c r="F240" s="77"/>
      <c r="G240" s="77"/>
      <c r="H240" s="77"/>
      <c r="I240" s="77"/>
      <c r="J240" s="77"/>
      <c r="K240" s="77"/>
      <c r="L240" s="77"/>
      <c r="M240" s="77"/>
      <c r="N240" s="77"/>
      <c r="O240" s="77"/>
      <c r="P240" s="77"/>
      <c r="Q240" s="77"/>
      <c r="R240" s="77"/>
      <c r="S240" s="77"/>
      <c r="T240" s="77"/>
      <c r="U240" s="77"/>
    </row>
    <row r="241" spans="3:21">
      <c r="C241" s="77"/>
      <c r="D241" s="77"/>
      <c r="E241" s="77"/>
      <c r="F241" s="77"/>
      <c r="G241" s="77"/>
      <c r="H241" s="77"/>
      <c r="I241" s="77"/>
      <c r="J241" s="77"/>
      <c r="K241" s="77"/>
      <c r="L241" s="77"/>
      <c r="M241" s="77"/>
      <c r="N241" s="77"/>
      <c r="O241" s="77"/>
      <c r="P241" s="77"/>
      <c r="Q241" s="77"/>
      <c r="R241" s="77"/>
      <c r="S241" s="77"/>
      <c r="T241" s="77"/>
      <c r="U241" s="77"/>
    </row>
    <row r="242" spans="3:21">
      <c r="C242" s="77"/>
      <c r="D242" s="77"/>
      <c r="E242" s="77"/>
      <c r="F242" s="77"/>
      <c r="G242" s="77"/>
      <c r="H242" s="77"/>
      <c r="I242" s="77"/>
      <c r="J242" s="77"/>
      <c r="K242" s="77"/>
      <c r="L242" s="77"/>
      <c r="M242" s="77"/>
      <c r="N242" s="77"/>
      <c r="O242" s="77"/>
      <c r="P242" s="77"/>
      <c r="Q242" s="77"/>
      <c r="R242" s="77"/>
      <c r="S242" s="77"/>
      <c r="T242" s="77"/>
      <c r="U242" s="77"/>
    </row>
    <row r="243" spans="3:21">
      <c r="C243" s="77"/>
      <c r="D243" s="77"/>
      <c r="E243" s="77"/>
      <c r="F243" s="77"/>
      <c r="G243" s="77"/>
      <c r="H243" s="77"/>
      <c r="I243" s="77"/>
      <c r="J243" s="77"/>
      <c r="K243" s="77"/>
      <c r="L243" s="77"/>
      <c r="M243" s="77"/>
      <c r="N243" s="77"/>
      <c r="O243" s="77"/>
      <c r="P243" s="77"/>
      <c r="Q243" s="77"/>
      <c r="R243" s="77"/>
      <c r="S243" s="77"/>
      <c r="T243" s="77"/>
      <c r="U243" s="77"/>
    </row>
    <row r="244" spans="3:21">
      <c r="C244" s="77"/>
      <c r="D244" s="77"/>
      <c r="E244" s="77"/>
      <c r="F244" s="77"/>
      <c r="G244" s="77"/>
      <c r="H244" s="77"/>
      <c r="I244" s="77"/>
      <c r="J244" s="77"/>
      <c r="K244" s="77"/>
      <c r="L244" s="77"/>
      <c r="M244" s="77"/>
      <c r="N244" s="77"/>
      <c r="O244" s="77"/>
      <c r="P244" s="77"/>
      <c r="Q244" s="77"/>
      <c r="R244" s="77"/>
      <c r="S244" s="77"/>
      <c r="T244" s="77"/>
      <c r="U244" s="77"/>
    </row>
    <row r="245" spans="3:21">
      <c r="C245" s="77"/>
      <c r="D245" s="77"/>
      <c r="E245" s="77"/>
      <c r="F245" s="77"/>
      <c r="G245" s="77"/>
      <c r="H245" s="77"/>
      <c r="I245" s="77"/>
      <c r="J245" s="77"/>
      <c r="K245" s="77"/>
      <c r="L245" s="77"/>
      <c r="M245" s="77"/>
      <c r="N245" s="77"/>
      <c r="O245" s="77"/>
      <c r="P245" s="77"/>
      <c r="Q245" s="77"/>
      <c r="R245" s="77"/>
      <c r="S245" s="77"/>
      <c r="T245" s="77"/>
      <c r="U245" s="77"/>
    </row>
    <row r="246" spans="3:21">
      <c r="C246" s="77"/>
      <c r="D246" s="77"/>
      <c r="E246" s="77"/>
      <c r="F246" s="77"/>
      <c r="G246" s="77"/>
      <c r="H246" s="77"/>
      <c r="I246" s="77"/>
      <c r="J246" s="77"/>
      <c r="K246" s="77"/>
      <c r="L246" s="77"/>
      <c r="M246" s="77"/>
      <c r="N246" s="77"/>
      <c r="O246" s="77"/>
      <c r="P246" s="77"/>
      <c r="Q246" s="77"/>
      <c r="R246" s="77"/>
      <c r="S246" s="77"/>
      <c r="T246" s="77"/>
      <c r="U246" s="77"/>
    </row>
    <row r="247" spans="3:21">
      <c r="C247" s="77"/>
      <c r="D247" s="77"/>
      <c r="E247" s="77"/>
      <c r="F247" s="77"/>
      <c r="G247" s="77"/>
      <c r="H247" s="77"/>
      <c r="I247" s="77"/>
      <c r="J247" s="77"/>
      <c r="K247" s="77"/>
      <c r="L247" s="77"/>
      <c r="M247" s="77"/>
      <c r="N247" s="77"/>
      <c r="O247" s="77"/>
      <c r="P247" s="77"/>
      <c r="Q247" s="77"/>
      <c r="R247" s="77"/>
      <c r="S247" s="77"/>
      <c r="T247" s="77"/>
      <c r="U247" s="77"/>
    </row>
    <row r="248" spans="3:21">
      <c r="C248" s="77"/>
      <c r="D248" s="77"/>
      <c r="E248" s="77"/>
      <c r="F248" s="77"/>
      <c r="G248" s="77"/>
      <c r="H248" s="77"/>
      <c r="I248" s="77"/>
      <c r="J248" s="77"/>
      <c r="K248" s="77"/>
      <c r="L248" s="77"/>
      <c r="M248" s="77"/>
      <c r="N248" s="77"/>
      <c r="O248" s="77"/>
      <c r="P248" s="77"/>
      <c r="Q248" s="77"/>
      <c r="R248" s="77"/>
      <c r="S248" s="77"/>
      <c r="T248" s="77"/>
      <c r="U248" s="77"/>
    </row>
    <row r="249" spans="3:21">
      <c r="C249" s="77"/>
      <c r="D249" s="77"/>
      <c r="E249" s="77"/>
      <c r="F249" s="77"/>
      <c r="G249" s="77"/>
      <c r="H249" s="77"/>
      <c r="I249" s="77"/>
      <c r="J249" s="77"/>
      <c r="K249" s="77"/>
      <c r="L249" s="77"/>
      <c r="M249" s="77"/>
      <c r="N249" s="77"/>
      <c r="O249" s="77"/>
      <c r="P249" s="77"/>
      <c r="Q249" s="77"/>
      <c r="R249" s="77"/>
      <c r="S249" s="77"/>
      <c r="T249" s="77"/>
      <c r="U249" s="77"/>
    </row>
    <row r="250" spans="3:21">
      <c r="C250" s="77"/>
      <c r="D250" s="77"/>
      <c r="E250" s="77"/>
      <c r="F250" s="77"/>
      <c r="G250" s="77"/>
      <c r="H250" s="77"/>
      <c r="I250" s="77"/>
      <c r="J250" s="77"/>
      <c r="K250" s="77"/>
      <c r="L250" s="77"/>
      <c r="M250" s="77"/>
      <c r="N250" s="77"/>
      <c r="O250" s="77"/>
      <c r="P250" s="77"/>
      <c r="Q250" s="77"/>
      <c r="R250" s="77"/>
      <c r="S250" s="77"/>
      <c r="T250" s="77"/>
      <c r="U250" s="77"/>
    </row>
    <row r="251" spans="3:21">
      <c r="C251" s="77"/>
      <c r="D251" s="77"/>
      <c r="E251" s="77"/>
      <c r="F251" s="77"/>
      <c r="G251" s="77"/>
      <c r="H251" s="77"/>
      <c r="I251" s="77"/>
      <c r="J251" s="77"/>
      <c r="K251" s="77"/>
      <c r="L251" s="77"/>
      <c r="M251" s="77"/>
      <c r="N251" s="77"/>
      <c r="O251" s="77"/>
      <c r="P251" s="77"/>
      <c r="Q251" s="77"/>
      <c r="R251" s="77"/>
      <c r="S251" s="77"/>
      <c r="T251" s="77"/>
      <c r="U251" s="77"/>
    </row>
    <row r="252" spans="3:21">
      <c r="C252" s="77"/>
      <c r="D252" s="77"/>
      <c r="E252" s="77"/>
      <c r="F252" s="77"/>
      <c r="G252" s="77"/>
      <c r="H252" s="77"/>
      <c r="I252" s="77"/>
      <c r="J252" s="77"/>
      <c r="K252" s="77"/>
      <c r="L252" s="77"/>
      <c r="M252" s="77"/>
      <c r="N252" s="77"/>
      <c r="O252" s="77"/>
      <c r="P252" s="77"/>
      <c r="Q252" s="77"/>
      <c r="R252" s="77"/>
      <c r="S252" s="77"/>
      <c r="T252" s="77"/>
      <c r="U252" s="77"/>
    </row>
    <row r="253" spans="3:21">
      <c r="C253" s="77"/>
      <c r="D253" s="77"/>
      <c r="E253" s="77"/>
      <c r="F253" s="77"/>
      <c r="G253" s="77"/>
      <c r="H253" s="77"/>
      <c r="I253" s="77"/>
      <c r="J253" s="77"/>
      <c r="K253" s="77"/>
      <c r="L253" s="77"/>
      <c r="M253" s="77"/>
      <c r="N253" s="77"/>
      <c r="O253" s="77"/>
      <c r="P253" s="77"/>
      <c r="Q253" s="77"/>
      <c r="R253" s="77"/>
      <c r="S253" s="77"/>
      <c r="T253" s="77"/>
      <c r="U253" s="77"/>
    </row>
    <row r="254" spans="3:21">
      <c r="C254" s="77"/>
      <c r="D254" s="77"/>
      <c r="E254" s="77"/>
      <c r="F254" s="77"/>
      <c r="G254" s="77"/>
      <c r="H254" s="77"/>
      <c r="I254" s="77"/>
      <c r="J254" s="77"/>
      <c r="K254" s="77"/>
      <c r="L254" s="77"/>
      <c r="M254" s="77"/>
      <c r="N254" s="77"/>
      <c r="O254" s="77"/>
      <c r="P254" s="77"/>
      <c r="Q254" s="77"/>
      <c r="R254" s="77"/>
      <c r="S254" s="77"/>
      <c r="T254" s="77"/>
      <c r="U254" s="77"/>
    </row>
    <row r="255" spans="3:21">
      <c r="C255" s="77"/>
      <c r="D255" s="77"/>
      <c r="E255" s="77"/>
      <c r="F255" s="77"/>
      <c r="G255" s="77"/>
      <c r="H255" s="77"/>
      <c r="I255" s="77"/>
      <c r="J255" s="77"/>
      <c r="K255" s="77"/>
      <c r="L255" s="77"/>
      <c r="M255" s="77"/>
      <c r="N255" s="77"/>
      <c r="O255" s="77"/>
      <c r="P255" s="77"/>
      <c r="Q255" s="77"/>
      <c r="R255" s="77"/>
      <c r="S255" s="77"/>
      <c r="T255" s="77"/>
      <c r="U255" s="77"/>
    </row>
    <row r="256" spans="3:21">
      <c r="C256" s="77"/>
      <c r="D256" s="77"/>
      <c r="E256" s="77"/>
      <c r="F256" s="77"/>
      <c r="G256" s="77"/>
      <c r="H256" s="77"/>
      <c r="I256" s="77"/>
      <c r="J256" s="77"/>
      <c r="K256" s="77"/>
      <c r="L256" s="77"/>
      <c r="M256" s="77"/>
      <c r="N256" s="77"/>
      <c r="O256" s="77"/>
      <c r="P256" s="77"/>
      <c r="Q256" s="77"/>
      <c r="R256" s="77"/>
      <c r="S256" s="77"/>
      <c r="T256" s="77"/>
      <c r="U256" s="77"/>
    </row>
    <row r="257" spans="3:21">
      <c r="C257" s="77"/>
      <c r="D257" s="77"/>
      <c r="E257" s="77"/>
      <c r="F257" s="77"/>
      <c r="G257" s="77"/>
      <c r="H257" s="77"/>
      <c r="I257" s="77"/>
      <c r="J257" s="77"/>
      <c r="K257" s="77"/>
      <c r="L257" s="77"/>
      <c r="M257" s="77"/>
      <c r="N257" s="77"/>
      <c r="O257" s="77"/>
      <c r="P257" s="77"/>
      <c r="Q257" s="77"/>
      <c r="R257" s="77"/>
      <c r="S257" s="77"/>
      <c r="T257" s="77"/>
      <c r="U257" s="77"/>
    </row>
    <row r="258" spans="3:21">
      <c r="C258" s="77"/>
      <c r="D258" s="77"/>
      <c r="E258" s="77"/>
      <c r="F258" s="77"/>
      <c r="G258" s="77"/>
      <c r="H258" s="77"/>
      <c r="I258" s="77"/>
      <c r="J258" s="77"/>
      <c r="K258" s="77"/>
      <c r="L258" s="77"/>
      <c r="M258" s="77"/>
      <c r="N258" s="77"/>
      <c r="O258" s="77"/>
      <c r="P258" s="77"/>
      <c r="Q258" s="77"/>
      <c r="R258" s="77"/>
      <c r="S258" s="77"/>
      <c r="T258" s="77"/>
      <c r="U258" s="77"/>
    </row>
    <row r="259" spans="3:21">
      <c r="C259" s="77"/>
      <c r="D259" s="77"/>
      <c r="E259" s="77"/>
      <c r="F259" s="77"/>
      <c r="G259" s="77"/>
      <c r="H259" s="77"/>
      <c r="I259" s="77"/>
      <c r="J259" s="77"/>
      <c r="K259" s="77"/>
      <c r="L259" s="77"/>
      <c r="M259" s="77"/>
      <c r="N259" s="77"/>
      <c r="O259" s="77"/>
      <c r="P259" s="77"/>
      <c r="Q259" s="77"/>
      <c r="R259" s="77"/>
      <c r="S259" s="77"/>
      <c r="T259" s="77"/>
      <c r="U259" s="77"/>
    </row>
    <row r="260" spans="3:21">
      <c r="C260" s="77"/>
      <c r="D260" s="77"/>
      <c r="E260" s="77"/>
      <c r="F260" s="77"/>
      <c r="G260" s="77"/>
      <c r="H260" s="77"/>
      <c r="I260" s="77"/>
      <c r="J260" s="77"/>
      <c r="K260" s="77"/>
      <c r="L260" s="77"/>
      <c r="M260" s="77"/>
      <c r="N260" s="77"/>
      <c r="O260" s="77"/>
      <c r="P260" s="77"/>
      <c r="Q260" s="77"/>
      <c r="R260" s="77"/>
      <c r="S260" s="77"/>
      <c r="T260" s="77"/>
      <c r="U260" s="77"/>
    </row>
    <row r="261" spans="3:21">
      <c r="C261" s="77"/>
      <c r="D261" s="77"/>
      <c r="E261" s="77"/>
      <c r="F261" s="77"/>
      <c r="G261" s="77"/>
      <c r="H261" s="77"/>
      <c r="I261" s="77"/>
      <c r="J261" s="77"/>
      <c r="K261" s="77"/>
      <c r="L261" s="77"/>
      <c r="M261" s="77"/>
      <c r="N261" s="77"/>
      <c r="O261" s="77"/>
      <c r="P261" s="77"/>
      <c r="Q261" s="77"/>
      <c r="R261" s="77"/>
      <c r="S261" s="77"/>
      <c r="T261" s="77"/>
      <c r="U261" s="77"/>
    </row>
    <row r="262" spans="3:21">
      <c r="C262" s="77"/>
      <c r="D262" s="77"/>
      <c r="E262" s="77"/>
      <c r="F262" s="77"/>
      <c r="G262" s="77"/>
      <c r="H262" s="77"/>
      <c r="I262" s="77"/>
      <c r="J262" s="77"/>
      <c r="K262" s="77"/>
      <c r="L262" s="77"/>
      <c r="M262" s="77"/>
      <c r="N262" s="77"/>
      <c r="O262" s="77"/>
      <c r="P262" s="77"/>
      <c r="Q262" s="77"/>
      <c r="R262" s="77"/>
      <c r="S262" s="77"/>
      <c r="T262" s="77"/>
      <c r="U262" s="77"/>
    </row>
    <row r="263" spans="3:21">
      <c r="C263" s="77"/>
      <c r="D263" s="77"/>
      <c r="E263" s="77"/>
      <c r="F263" s="77"/>
      <c r="G263" s="77"/>
      <c r="H263" s="77"/>
      <c r="I263" s="77"/>
      <c r="J263" s="77"/>
      <c r="K263" s="77"/>
      <c r="L263" s="77"/>
      <c r="M263" s="77"/>
      <c r="N263" s="77"/>
      <c r="O263" s="77"/>
      <c r="P263" s="77"/>
      <c r="Q263" s="77"/>
      <c r="R263" s="77"/>
      <c r="S263" s="77"/>
      <c r="T263" s="77"/>
      <c r="U263" s="77"/>
    </row>
    <row r="264" spans="3:21">
      <c r="C264" s="77"/>
      <c r="D264" s="77"/>
      <c r="E264" s="77"/>
      <c r="F264" s="77"/>
      <c r="G264" s="77"/>
      <c r="H264" s="77"/>
      <c r="I264" s="77"/>
      <c r="J264" s="77"/>
      <c r="K264" s="77"/>
      <c r="L264" s="77"/>
      <c r="M264" s="77"/>
      <c r="N264" s="77"/>
      <c r="O264" s="77"/>
      <c r="P264" s="77"/>
      <c r="Q264" s="77"/>
      <c r="R264" s="77"/>
      <c r="S264" s="77"/>
      <c r="T264" s="77"/>
      <c r="U264" s="77"/>
    </row>
    <row r="265" spans="3:21">
      <c r="C265" s="77"/>
      <c r="D265" s="77"/>
      <c r="E265" s="77"/>
      <c r="F265" s="77"/>
      <c r="G265" s="77"/>
      <c r="H265" s="77"/>
      <c r="I265" s="77"/>
      <c r="J265" s="77"/>
      <c r="K265" s="77"/>
      <c r="L265" s="77"/>
      <c r="M265" s="77"/>
      <c r="N265" s="77"/>
      <c r="O265" s="77"/>
      <c r="P265" s="77"/>
      <c r="Q265" s="77"/>
      <c r="R265" s="77"/>
      <c r="S265" s="77"/>
      <c r="T265" s="77"/>
      <c r="U265" s="77"/>
    </row>
    <row r="266" spans="3:21">
      <c r="C266" s="77"/>
      <c r="D266" s="77"/>
      <c r="E266" s="77"/>
      <c r="F266" s="77"/>
      <c r="G266" s="77"/>
      <c r="H266" s="77"/>
      <c r="I266" s="77"/>
      <c r="J266" s="77"/>
      <c r="K266" s="77"/>
      <c r="L266" s="77"/>
      <c r="M266" s="77"/>
      <c r="N266" s="77"/>
      <c r="O266" s="77"/>
      <c r="P266" s="77"/>
      <c r="Q266" s="77"/>
      <c r="R266" s="77"/>
      <c r="S266" s="77"/>
      <c r="T266" s="77"/>
      <c r="U266" s="77"/>
    </row>
    <row r="267" spans="3:21">
      <c r="C267" s="77"/>
      <c r="D267" s="77"/>
      <c r="E267" s="77"/>
      <c r="F267" s="77"/>
      <c r="G267" s="77"/>
      <c r="H267" s="77"/>
      <c r="I267" s="77"/>
      <c r="J267" s="77"/>
      <c r="K267" s="77"/>
      <c r="L267" s="77"/>
      <c r="M267" s="77"/>
      <c r="N267" s="77"/>
      <c r="O267" s="77"/>
      <c r="P267" s="77"/>
      <c r="Q267" s="77"/>
      <c r="R267" s="77"/>
      <c r="S267" s="77"/>
      <c r="T267" s="77"/>
      <c r="U267" s="77"/>
    </row>
    <row r="268" spans="3:21">
      <c r="C268" s="77"/>
      <c r="D268" s="77"/>
      <c r="E268" s="77"/>
      <c r="F268" s="77"/>
      <c r="G268" s="77"/>
      <c r="H268" s="77"/>
      <c r="I268" s="77"/>
      <c r="J268" s="77"/>
      <c r="K268" s="77"/>
      <c r="L268" s="77"/>
      <c r="M268" s="77"/>
      <c r="N268" s="77"/>
      <c r="O268" s="77"/>
      <c r="P268" s="77"/>
      <c r="Q268" s="77"/>
      <c r="R268" s="77"/>
      <c r="S268" s="77"/>
      <c r="T268" s="77"/>
      <c r="U268" s="77"/>
    </row>
    <row r="269" spans="3:21">
      <c r="C269" s="77"/>
      <c r="D269" s="77"/>
      <c r="E269" s="77"/>
      <c r="F269" s="77"/>
      <c r="G269" s="77"/>
      <c r="H269" s="77"/>
      <c r="I269" s="77"/>
      <c r="J269" s="77"/>
      <c r="K269" s="77"/>
      <c r="L269" s="77"/>
      <c r="M269" s="77"/>
      <c r="N269" s="77"/>
      <c r="O269" s="77"/>
      <c r="P269" s="77"/>
      <c r="Q269" s="77"/>
      <c r="R269" s="77"/>
      <c r="S269" s="77"/>
      <c r="T269" s="77"/>
      <c r="U269" s="77"/>
    </row>
    <row r="270" spans="3:21">
      <c r="C270" s="77"/>
      <c r="D270" s="77"/>
      <c r="E270" s="77"/>
      <c r="F270" s="77"/>
      <c r="G270" s="77"/>
      <c r="H270" s="77"/>
      <c r="I270" s="77"/>
      <c r="J270" s="77"/>
      <c r="K270" s="77"/>
      <c r="L270" s="77"/>
      <c r="M270" s="77"/>
      <c r="N270" s="77"/>
      <c r="O270" s="77"/>
      <c r="P270" s="77"/>
      <c r="Q270" s="77"/>
      <c r="R270" s="77"/>
      <c r="S270" s="77"/>
      <c r="T270" s="77"/>
      <c r="U270" s="77"/>
    </row>
    <row r="271" spans="3:21">
      <c r="C271" s="77"/>
      <c r="D271" s="77"/>
      <c r="E271" s="77"/>
      <c r="F271" s="77"/>
      <c r="G271" s="77"/>
      <c r="H271" s="77"/>
      <c r="I271" s="77"/>
      <c r="J271" s="77"/>
      <c r="K271" s="77"/>
      <c r="L271" s="77"/>
      <c r="M271" s="77"/>
      <c r="N271" s="77"/>
      <c r="O271" s="77"/>
      <c r="P271" s="77"/>
      <c r="Q271" s="77"/>
      <c r="R271" s="77"/>
      <c r="S271" s="77"/>
      <c r="T271" s="77"/>
      <c r="U271" s="77"/>
    </row>
    <row r="272" spans="3:21">
      <c r="C272" s="77"/>
      <c r="D272" s="77"/>
      <c r="E272" s="77"/>
      <c r="F272" s="77"/>
      <c r="G272" s="77"/>
      <c r="H272" s="77"/>
      <c r="I272" s="77"/>
      <c r="J272" s="77"/>
      <c r="K272" s="77"/>
      <c r="L272" s="77"/>
      <c r="M272" s="77"/>
      <c r="N272" s="77"/>
      <c r="O272" s="77"/>
      <c r="P272" s="77"/>
      <c r="Q272" s="77"/>
      <c r="R272" s="77"/>
      <c r="S272" s="77"/>
      <c r="T272" s="77"/>
      <c r="U272" s="77"/>
    </row>
    <row r="273" spans="3:21">
      <c r="C273" s="77"/>
      <c r="D273" s="77"/>
      <c r="E273" s="77"/>
      <c r="F273" s="77"/>
      <c r="G273" s="77"/>
      <c r="H273" s="77"/>
      <c r="I273" s="77"/>
      <c r="J273" s="77"/>
      <c r="K273" s="77"/>
      <c r="L273" s="77"/>
      <c r="M273" s="77"/>
      <c r="N273" s="77"/>
      <c r="O273" s="77"/>
      <c r="P273" s="77"/>
      <c r="Q273" s="77"/>
      <c r="R273" s="77"/>
      <c r="S273" s="77"/>
      <c r="T273" s="77"/>
      <c r="U273" s="77"/>
    </row>
    <row r="274" spans="3:21">
      <c r="C274" s="77"/>
      <c r="D274" s="77"/>
      <c r="E274" s="77"/>
      <c r="F274" s="77"/>
      <c r="G274" s="77"/>
      <c r="H274" s="77"/>
      <c r="I274" s="77"/>
      <c r="J274" s="77"/>
      <c r="K274" s="77"/>
      <c r="L274" s="77"/>
      <c r="M274" s="77"/>
      <c r="N274" s="77"/>
      <c r="O274" s="77"/>
      <c r="P274" s="77"/>
      <c r="Q274" s="77"/>
      <c r="R274" s="77"/>
      <c r="S274" s="77"/>
      <c r="T274" s="77"/>
      <c r="U274" s="77"/>
    </row>
    <row r="275" spans="3:21">
      <c r="C275" s="77"/>
      <c r="D275" s="77"/>
      <c r="E275" s="77"/>
      <c r="F275" s="77"/>
      <c r="G275" s="77"/>
      <c r="H275" s="77"/>
      <c r="I275" s="77"/>
      <c r="J275" s="77"/>
      <c r="K275" s="77"/>
      <c r="L275" s="77"/>
      <c r="M275" s="77"/>
      <c r="N275" s="77"/>
      <c r="O275" s="77"/>
      <c r="P275" s="77"/>
      <c r="Q275" s="77"/>
      <c r="R275" s="77"/>
      <c r="S275" s="77"/>
      <c r="T275" s="77"/>
      <c r="U275" s="77"/>
    </row>
    <row r="276" spans="3:21">
      <c r="C276" s="77"/>
      <c r="D276" s="77"/>
      <c r="E276" s="77"/>
      <c r="F276" s="77"/>
      <c r="G276" s="77"/>
      <c r="H276" s="77"/>
      <c r="I276" s="77"/>
      <c r="J276" s="77"/>
      <c r="K276" s="77"/>
      <c r="L276" s="77"/>
      <c r="M276" s="77"/>
      <c r="N276" s="77"/>
      <c r="O276" s="77"/>
      <c r="P276" s="77"/>
      <c r="Q276" s="77"/>
      <c r="R276" s="77"/>
      <c r="S276" s="77"/>
      <c r="T276" s="77"/>
      <c r="U276" s="77"/>
    </row>
    <row r="277" spans="3:21">
      <c r="C277" s="77"/>
      <c r="D277" s="77"/>
      <c r="E277" s="77"/>
      <c r="F277" s="77"/>
      <c r="G277" s="77"/>
      <c r="H277" s="77"/>
      <c r="I277" s="77"/>
      <c r="J277" s="77"/>
      <c r="K277" s="77"/>
      <c r="L277" s="77"/>
      <c r="M277" s="77"/>
      <c r="N277" s="77"/>
      <c r="O277" s="77"/>
      <c r="P277" s="77"/>
      <c r="Q277" s="77"/>
      <c r="R277" s="77"/>
      <c r="S277" s="77"/>
      <c r="T277" s="77"/>
      <c r="U277" s="77"/>
    </row>
    <row r="278" spans="3:21">
      <c r="C278" s="77"/>
      <c r="D278" s="77"/>
      <c r="E278" s="77"/>
      <c r="F278" s="77"/>
      <c r="G278" s="77"/>
      <c r="H278" s="77"/>
      <c r="I278" s="77"/>
      <c r="J278" s="77"/>
      <c r="K278" s="77"/>
      <c r="L278" s="77"/>
      <c r="M278" s="77"/>
      <c r="N278" s="77"/>
      <c r="O278" s="77"/>
      <c r="P278" s="77"/>
      <c r="Q278" s="77"/>
      <c r="R278" s="77"/>
      <c r="S278" s="77"/>
      <c r="T278" s="77"/>
      <c r="U278" s="77"/>
    </row>
    <row r="279" spans="3:21">
      <c r="C279" s="77"/>
      <c r="D279" s="77"/>
      <c r="E279" s="77"/>
      <c r="F279" s="77"/>
      <c r="G279" s="77"/>
      <c r="H279" s="77"/>
      <c r="I279" s="77"/>
      <c r="J279" s="77"/>
      <c r="K279" s="77"/>
      <c r="L279" s="77"/>
      <c r="M279" s="77"/>
      <c r="N279" s="77"/>
      <c r="O279" s="77"/>
      <c r="P279" s="77"/>
      <c r="Q279" s="77"/>
      <c r="R279" s="77"/>
      <c r="S279" s="77"/>
      <c r="T279" s="77"/>
      <c r="U279" s="77"/>
    </row>
    <row r="280" spans="3:21">
      <c r="C280" s="77"/>
      <c r="D280" s="77"/>
      <c r="E280" s="77"/>
      <c r="F280" s="77"/>
      <c r="G280" s="77"/>
      <c r="H280" s="77"/>
      <c r="I280" s="77"/>
      <c r="J280" s="77"/>
      <c r="K280" s="77"/>
      <c r="L280" s="77"/>
      <c r="M280" s="77"/>
      <c r="N280" s="77"/>
      <c r="O280" s="77"/>
      <c r="P280" s="77"/>
      <c r="Q280" s="77"/>
      <c r="R280" s="77"/>
      <c r="S280" s="77"/>
      <c r="T280" s="77"/>
      <c r="U280" s="77"/>
    </row>
    <row r="281" spans="3:21">
      <c r="C281" s="77"/>
      <c r="D281" s="77"/>
      <c r="E281" s="77"/>
      <c r="F281" s="77"/>
      <c r="G281" s="77"/>
      <c r="H281" s="77"/>
      <c r="I281" s="77"/>
      <c r="J281" s="77"/>
      <c r="K281" s="77"/>
      <c r="L281" s="77"/>
      <c r="M281" s="77"/>
      <c r="N281" s="77"/>
      <c r="O281" s="77"/>
      <c r="P281" s="77"/>
      <c r="Q281" s="77"/>
      <c r="R281" s="77"/>
      <c r="S281" s="77"/>
      <c r="T281" s="77"/>
      <c r="U281" s="77"/>
    </row>
    <row r="282" spans="3:21">
      <c r="C282" s="77"/>
      <c r="D282" s="77"/>
      <c r="E282" s="77"/>
      <c r="F282" s="77"/>
      <c r="G282" s="77"/>
      <c r="H282" s="77"/>
      <c r="I282" s="77"/>
      <c r="J282" s="77"/>
      <c r="K282" s="77"/>
      <c r="L282" s="77"/>
      <c r="M282" s="77"/>
      <c r="N282" s="77"/>
      <c r="O282" s="77"/>
      <c r="P282" s="77"/>
      <c r="Q282" s="77"/>
      <c r="R282" s="77"/>
      <c r="S282" s="77"/>
      <c r="T282" s="77"/>
      <c r="U282" s="77"/>
    </row>
    <row r="283" spans="3:21">
      <c r="C283" s="77"/>
      <c r="D283" s="77"/>
      <c r="E283" s="77"/>
      <c r="F283" s="77"/>
      <c r="G283" s="77"/>
      <c r="H283" s="77"/>
      <c r="I283" s="77"/>
      <c r="J283" s="77"/>
      <c r="K283" s="77"/>
      <c r="L283" s="77"/>
      <c r="M283" s="77"/>
      <c r="N283" s="77"/>
      <c r="O283" s="77"/>
      <c r="P283" s="77"/>
      <c r="Q283" s="77"/>
      <c r="R283" s="77"/>
      <c r="S283" s="77"/>
      <c r="T283" s="77"/>
      <c r="U283" s="77"/>
    </row>
    <row r="284" spans="3:21">
      <c r="C284" s="77"/>
      <c r="D284" s="77"/>
      <c r="E284" s="77"/>
      <c r="F284" s="77"/>
      <c r="G284" s="77"/>
      <c r="H284" s="77"/>
      <c r="I284" s="77"/>
      <c r="J284" s="77"/>
      <c r="K284" s="77"/>
      <c r="L284" s="77"/>
      <c r="M284" s="77"/>
      <c r="N284" s="77"/>
      <c r="O284" s="77"/>
      <c r="P284" s="77"/>
      <c r="Q284" s="77"/>
      <c r="R284" s="77"/>
      <c r="S284" s="77"/>
      <c r="T284" s="77"/>
      <c r="U284" s="77"/>
    </row>
    <row r="285" spans="3:21">
      <c r="C285" s="77"/>
      <c r="D285" s="77"/>
      <c r="E285" s="77"/>
      <c r="F285" s="77"/>
      <c r="G285" s="77"/>
      <c r="H285" s="77"/>
      <c r="I285" s="77"/>
      <c r="J285" s="77"/>
      <c r="K285" s="77"/>
      <c r="L285" s="77"/>
      <c r="M285" s="77"/>
      <c r="N285" s="77"/>
      <c r="O285" s="77"/>
      <c r="P285" s="77"/>
      <c r="Q285" s="77"/>
      <c r="R285" s="77"/>
      <c r="S285" s="77"/>
      <c r="T285" s="77"/>
      <c r="U285" s="77"/>
    </row>
    <row r="286" spans="3:21">
      <c r="C286" s="77"/>
      <c r="D286" s="77"/>
      <c r="E286" s="77"/>
      <c r="F286" s="77"/>
      <c r="G286" s="77"/>
      <c r="H286" s="77"/>
      <c r="I286" s="77"/>
      <c r="J286" s="77"/>
      <c r="K286" s="77"/>
      <c r="L286" s="77"/>
      <c r="M286" s="77"/>
      <c r="N286" s="77"/>
      <c r="O286" s="77"/>
      <c r="P286" s="77"/>
      <c r="Q286" s="77"/>
      <c r="R286" s="77"/>
      <c r="S286" s="77"/>
      <c r="T286" s="77"/>
      <c r="U286" s="77"/>
    </row>
    <row r="287" spans="3:21">
      <c r="C287" s="77"/>
      <c r="D287" s="77"/>
      <c r="E287" s="77"/>
      <c r="F287" s="77"/>
      <c r="G287" s="77"/>
      <c r="H287" s="77"/>
      <c r="I287" s="77"/>
      <c r="J287" s="77"/>
      <c r="K287" s="77"/>
      <c r="L287" s="77"/>
      <c r="M287" s="77"/>
      <c r="N287" s="77"/>
      <c r="O287" s="77"/>
      <c r="P287" s="77"/>
      <c r="Q287" s="77"/>
      <c r="R287" s="77"/>
      <c r="S287" s="77"/>
      <c r="T287" s="77"/>
      <c r="U287" s="77"/>
    </row>
    <row r="288" spans="3:21">
      <c r="C288" s="77"/>
      <c r="D288" s="77"/>
      <c r="E288" s="77"/>
      <c r="F288" s="77"/>
      <c r="G288" s="77"/>
      <c r="H288" s="77"/>
      <c r="I288" s="77"/>
      <c r="J288" s="77"/>
      <c r="K288" s="77"/>
      <c r="L288" s="77"/>
      <c r="M288" s="77"/>
      <c r="N288" s="77"/>
      <c r="O288" s="77"/>
      <c r="P288" s="77"/>
      <c r="Q288" s="77"/>
      <c r="R288" s="77"/>
      <c r="S288" s="77"/>
      <c r="T288" s="77"/>
      <c r="U288" s="77"/>
    </row>
    <row r="289" spans="3:21">
      <c r="C289" s="77"/>
      <c r="D289" s="77"/>
      <c r="E289" s="77"/>
      <c r="F289" s="77"/>
      <c r="G289" s="77"/>
      <c r="H289" s="77"/>
      <c r="I289" s="77"/>
      <c r="J289" s="77"/>
      <c r="K289" s="77"/>
      <c r="L289" s="77"/>
      <c r="M289" s="77"/>
      <c r="N289" s="77"/>
      <c r="O289" s="77"/>
      <c r="P289" s="77"/>
      <c r="Q289" s="77"/>
      <c r="R289" s="77"/>
      <c r="S289" s="77"/>
      <c r="T289" s="77"/>
      <c r="U289" s="77"/>
    </row>
    <row r="290" spans="3:21">
      <c r="C290" s="77"/>
      <c r="D290" s="77"/>
      <c r="E290" s="77"/>
      <c r="F290" s="77"/>
      <c r="G290" s="77"/>
      <c r="H290" s="77"/>
      <c r="I290" s="77"/>
      <c r="J290" s="77"/>
      <c r="K290" s="77"/>
      <c r="L290" s="77"/>
      <c r="M290" s="77"/>
      <c r="N290" s="77"/>
      <c r="O290" s="77"/>
      <c r="P290" s="77"/>
      <c r="Q290" s="77"/>
      <c r="R290" s="77"/>
      <c r="S290" s="77"/>
      <c r="T290" s="77"/>
      <c r="U290" s="77"/>
    </row>
    <row r="291" spans="3:21">
      <c r="C291" s="77"/>
      <c r="D291" s="77"/>
      <c r="E291" s="77"/>
      <c r="F291" s="77"/>
      <c r="G291" s="77"/>
      <c r="H291" s="77"/>
      <c r="I291" s="77"/>
      <c r="J291" s="77"/>
      <c r="K291" s="77"/>
      <c r="L291" s="77"/>
      <c r="M291" s="77"/>
      <c r="N291" s="77"/>
      <c r="O291" s="77"/>
      <c r="P291" s="77"/>
      <c r="Q291" s="77"/>
      <c r="R291" s="77"/>
      <c r="S291" s="77"/>
      <c r="T291" s="77"/>
      <c r="U291" s="77"/>
    </row>
    <row r="292" spans="3:21">
      <c r="C292" s="77"/>
      <c r="D292" s="77"/>
      <c r="E292" s="77"/>
      <c r="F292" s="77"/>
      <c r="G292" s="77"/>
      <c r="H292" s="77"/>
      <c r="I292" s="77"/>
      <c r="J292" s="77"/>
      <c r="K292" s="77"/>
      <c r="L292" s="77"/>
      <c r="M292" s="77"/>
      <c r="N292" s="77"/>
      <c r="O292" s="77"/>
      <c r="P292" s="77"/>
      <c r="Q292" s="77"/>
      <c r="R292" s="77"/>
      <c r="S292" s="77"/>
      <c r="T292" s="77"/>
      <c r="U292" s="77"/>
    </row>
    <row r="293" spans="3:21">
      <c r="C293" s="77"/>
      <c r="D293" s="77"/>
      <c r="E293" s="77"/>
      <c r="F293" s="77"/>
      <c r="G293" s="77"/>
      <c r="H293" s="77"/>
      <c r="I293" s="77"/>
      <c r="J293" s="77"/>
      <c r="K293" s="77"/>
      <c r="L293" s="77"/>
      <c r="M293" s="77"/>
      <c r="N293" s="77"/>
      <c r="O293" s="77"/>
      <c r="P293" s="77"/>
      <c r="Q293" s="77"/>
      <c r="R293" s="77"/>
      <c r="S293" s="77"/>
      <c r="T293" s="77"/>
      <c r="U293" s="77"/>
    </row>
    <row r="294" spans="3:21">
      <c r="C294" s="77"/>
      <c r="D294" s="77"/>
      <c r="E294" s="77"/>
      <c r="F294" s="77"/>
      <c r="G294" s="77"/>
      <c r="H294" s="77"/>
      <c r="I294" s="77"/>
      <c r="J294" s="77"/>
      <c r="K294" s="77"/>
      <c r="L294" s="77"/>
      <c r="M294" s="77"/>
      <c r="N294" s="77"/>
      <c r="O294" s="77"/>
      <c r="P294" s="77"/>
      <c r="Q294" s="77"/>
      <c r="R294" s="77"/>
      <c r="S294" s="77"/>
      <c r="T294" s="77"/>
      <c r="U294" s="77"/>
    </row>
    <row r="295" spans="3:21">
      <c r="C295" s="77"/>
      <c r="D295" s="77"/>
      <c r="E295" s="77"/>
      <c r="F295" s="77"/>
      <c r="G295" s="77"/>
      <c r="H295" s="77"/>
      <c r="I295" s="77"/>
      <c r="J295" s="77"/>
      <c r="K295" s="77"/>
      <c r="L295" s="77"/>
      <c r="M295" s="77"/>
      <c r="N295" s="77"/>
      <c r="O295" s="77"/>
      <c r="P295" s="77"/>
      <c r="Q295" s="77"/>
      <c r="R295" s="77"/>
      <c r="S295" s="77"/>
      <c r="T295" s="77"/>
      <c r="U295" s="77"/>
    </row>
    <row r="296" spans="3:21">
      <c r="C296" s="77"/>
      <c r="D296" s="77"/>
      <c r="E296" s="77"/>
      <c r="F296" s="77"/>
      <c r="G296" s="77"/>
      <c r="H296" s="77"/>
      <c r="I296" s="77"/>
      <c r="J296" s="77"/>
      <c r="K296" s="77"/>
      <c r="L296" s="77"/>
      <c r="M296" s="77"/>
      <c r="N296" s="77"/>
      <c r="O296" s="77"/>
      <c r="P296" s="77"/>
      <c r="Q296" s="77"/>
      <c r="R296" s="77"/>
      <c r="S296" s="77"/>
      <c r="T296" s="77"/>
      <c r="U296" s="77"/>
    </row>
    <row r="297" spans="3:21">
      <c r="C297" s="77"/>
      <c r="D297" s="77"/>
      <c r="E297" s="77"/>
      <c r="F297" s="77"/>
      <c r="G297" s="77"/>
      <c r="H297" s="77"/>
      <c r="I297" s="77"/>
      <c r="J297" s="77"/>
      <c r="K297" s="77"/>
      <c r="L297" s="77"/>
      <c r="M297" s="77"/>
      <c r="N297" s="77"/>
      <c r="O297" s="77"/>
      <c r="P297" s="77"/>
      <c r="Q297" s="77"/>
      <c r="R297" s="77"/>
      <c r="S297" s="77"/>
      <c r="T297" s="77"/>
      <c r="U297" s="77"/>
    </row>
    <row r="298" spans="3:21">
      <c r="C298" s="77"/>
      <c r="D298" s="77"/>
      <c r="E298" s="77"/>
      <c r="F298" s="77"/>
      <c r="G298" s="77"/>
      <c r="H298" s="77"/>
      <c r="I298" s="77"/>
      <c r="J298" s="77"/>
      <c r="K298" s="77"/>
      <c r="L298" s="77"/>
      <c r="M298" s="77"/>
      <c r="N298" s="77"/>
      <c r="O298" s="77"/>
      <c r="P298" s="77"/>
      <c r="Q298" s="77"/>
      <c r="R298" s="77"/>
      <c r="S298" s="77"/>
      <c r="T298" s="77"/>
      <c r="U298" s="77"/>
    </row>
    <row r="299" spans="3:21">
      <c r="C299" s="77"/>
      <c r="D299" s="77"/>
      <c r="E299" s="77"/>
      <c r="F299" s="77"/>
      <c r="G299" s="77"/>
      <c r="H299" s="77"/>
      <c r="I299" s="77"/>
      <c r="J299" s="77"/>
      <c r="K299" s="77"/>
      <c r="L299" s="77"/>
      <c r="M299" s="77"/>
      <c r="N299" s="77"/>
    </row>
    <row r="300" spans="3:21">
      <c r="C300" s="77"/>
      <c r="D300" s="77"/>
      <c r="E300" s="77"/>
      <c r="F300" s="77"/>
      <c r="G300" s="77"/>
      <c r="H300" s="77"/>
      <c r="I300" s="77"/>
      <c r="J300" s="77"/>
      <c r="K300" s="77"/>
      <c r="L300" s="77"/>
      <c r="M300" s="77"/>
      <c r="N300" s="77"/>
    </row>
    <row r="301" spans="3:21">
      <c r="C301" s="77"/>
      <c r="D301" s="77"/>
      <c r="E301" s="77"/>
      <c r="F301" s="77"/>
      <c r="G301" s="77"/>
      <c r="H301" s="77"/>
      <c r="I301" s="77"/>
      <c r="J301" s="77"/>
      <c r="K301" s="77"/>
      <c r="L301" s="77"/>
      <c r="M301" s="77"/>
      <c r="N301" s="77"/>
    </row>
    <row r="302" spans="3:21">
      <c r="C302" s="77"/>
      <c r="D302" s="77"/>
      <c r="E302" s="77"/>
      <c r="F302" s="77"/>
      <c r="G302" s="77"/>
      <c r="H302" s="77"/>
      <c r="I302" s="77"/>
      <c r="J302" s="77"/>
      <c r="K302" s="77"/>
      <c r="L302" s="77"/>
      <c r="M302" s="77"/>
      <c r="N302" s="77"/>
    </row>
    <row r="303" spans="3:21">
      <c r="C303" s="77"/>
      <c r="D303" s="77"/>
      <c r="E303" s="77"/>
      <c r="F303" s="77"/>
      <c r="G303" s="77"/>
      <c r="H303" s="77"/>
      <c r="I303" s="77"/>
      <c r="J303" s="77"/>
      <c r="K303" s="77"/>
      <c r="L303" s="77"/>
      <c r="M303" s="77"/>
      <c r="N303" s="77"/>
    </row>
    <row r="304" spans="3:21">
      <c r="C304" s="77"/>
      <c r="D304" s="77"/>
      <c r="E304" s="77"/>
      <c r="F304" s="77"/>
      <c r="G304" s="77"/>
      <c r="H304" s="77"/>
      <c r="I304" s="77"/>
      <c r="J304" s="77"/>
      <c r="K304" s="77"/>
      <c r="L304" s="77"/>
      <c r="M304" s="77"/>
      <c r="N304" s="77"/>
    </row>
    <row r="305" spans="3:14">
      <c r="C305" s="77"/>
      <c r="D305" s="77"/>
      <c r="E305" s="77"/>
      <c r="F305" s="77"/>
      <c r="G305" s="77"/>
      <c r="H305" s="77"/>
      <c r="I305" s="77"/>
      <c r="J305" s="77"/>
      <c r="K305" s="77"/>
      <c r="L305" s="77"/>
      <c r="M305" s="77"/>
      <c r="N305" s="77"/>
    </row>
    <row r="306" spans="3:14">
      <c r="C306" s="77"/>
      <c r="D306" s="77"/>
      <c r="E306" s="77"/>
      <c r="F306" s="77"/>
      <c r="G306" s="77"/>
      <c r="H306" s="77"/>
      <c r="I306" s="77"/>
      <c r="J306" s="77"/>
      <c r="K306" s="77"/>
      <c r="L306" s="77"/>
      <c r="M306" s="77"/>
      <c r="N306" s="77"/>
    </row>
  </sheetData>
  <mergeCells count="8">
    <mergeCell ref="C104:N104"/>
    <mergeCell ref="C103:N103"/>
    <mergeCell ref="C99:N99"/>
    <mergeCell ref="C100:N100"/>
    <mergeCell ref="C97:N97"/>
    <mergeCell ref="C98:N98"/>
    <mergeCell ref="C101:N101"/>
    <mergeCell ref="C102:N102"/>
  </mergeCells>
  <phoneticPr fontId="0" type="noConversion"/>
  <printOptions horizontalCentered="1"/>
  <pageMargins left="0.32" right="0.3" top="0.77" bottom="0.75" header="0.5" footer="0.5"/>
  <pageSetup scale="56" fitToHeight="0" orientation="landscape" horizontalDpi="300" verticalDpi="300" r:id="rId1"/>
  <headerFooter alignWithMargins="0"/>
  <rowBreaks count="1" manualBreakCount="1">
    <brk id="5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GG</vt:lpstr>
      <vt:lpstr>'OTP Attach GG'!Print_Area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Sem, Kyle</cp:lastModifiedBy>
  <cp:lastPrinted>2014-08-29T13:12:05Z</cp:lastPrinted>
  <dcterms:created xsi:type="dcterms:W3CDTF">2009-10-01T13:58:58Z</dcterms:created>
  <dcterms:modified xsi:type="dcterms:W3CDTF">2014-09-23T19:31:36Z</dcterms:modified>
</cp:coreProperties>
</file>