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9020" windowHeight="11016"/>
  </bookViews>
  <sheets>
    <sheet name="2015 True-Up" sheetId="1" r:id="rId1"/>
  </sheets>
  <calcPr calcId="145621" iterate="1" iterateCount="1000"/>
</workbook>
</file>

<file path=xl/calcChain.xml><?xml version="1.0" encoding="utf-8"?>
<calcChain xmlns="http://schemas.openxmlformats.org/spreadsheetml/2006/main">
  <c r="G22" i="1" l="1"/>
  <c r="G24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14" i="1"/>
  <c r="G19" i="1"/>
  <c r="F19" i="1" l="1"/>
  <c r="C19" i="1" l="1"/>
  <c r="D18" i="1"/>
  <c r="E18" i="1" s="1"/>
  <c r="G18" i="1" s="1"/>
  <c r="D17" i="1" l="1"/>
  <c r="E17" i="1" s="1"/>
  <c r="G17" i="1" s="1"/>
  <c r="D13" i="1"/>
  <c r="D15" i="1"/>
  <c r="E15" i="1" s="1"/>
  <c r="G15" i="1" s="1"/>
  <c r="D14" i="1"/>
  <c r="E14" i="1" s="1"/>
  <c r="D16" i="1"/>
  <c r="E16" i="1" s="1"/>
  <c r="G16" i="1" s="1"/>
  <c r="E13" i="1" l="1"/>
  <c r="G13" i="1" s="1"/>
  <c r="D19" i="1"/>
  <c r="G14" i="1"/>
  <c r="H18" i="1" l="1"/>
  <c r="I18" i="1" s="1"/>
  <c r="H15" i="1"/>
  <c r="I15" i="1" s="1"/>
  <c r="H14" i="1"/>
  <c r="I14" i="1" s="1"/>
  <c r="H13" i="1"/>
  <c r="H17" i="1"/>
  <c r="I17" i="1" s="1"/>
  <c r="H16" i="1"/>
  <c r="I16" i="1" s="1"/>
  <c r="H19" i="1" l="1"/>
  <c r="I13" i="1"/>
  <c r="I19" i="1" s="1"/>
</calcChain>
</file>

<file path=xl/sharedStrings.xml><?xml version="1.0" encoding="utf-8"?>
<sst xmlns="http://schemas.openxmlformats.org/spreadsheetml/2006/main" count="38" uniqueCount="36">
  <si>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</si>
  <si>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</si>
  <si>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</si>
  <si>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</si>
  <si>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</si>
  <si>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</si>
  <si>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</si>
  <si>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</si>
  <si>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</si>
  <si>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</si>
  <si>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</si>
  <si>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Otter Tail Power Company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</si>
  <si>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</si>
  <si>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</si>
  <si>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</si>
  <si>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</si>
  <si>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</si>
  <si>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</si>
  <si>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</si>
  <si>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</si>
  <si>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</si>
  <si>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</si>
  <si>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</si>
  <si>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</si>
  <si>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</si>
  <si>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Bemidji CapX 2020 Project - MTEP 279</t>
  </si>
  <si>
    <t>Fargo CapX 2020 Project -MTEP 286</t>
  </si>
  <si>
    <t>Rugby Project - G380 - MTEP 1462</t>
  </si>
  <si>
    <t>Cass Lake - Nary - Helga - Bemidji Project - MTEP 3156</t>
  </si>
  <si>
    <t>Casselton-Buffalo 115kv - MTEP 3481</t>
  </si>
  <si>
    <t>For the Year Ended December 31, 2015</t>
  </si>
  <si>
    <t>G645 Spiritwood Project</t>
  </si>
  <si>
    <t>2015 Attachment GG True-up Adjustment</t>
  </si>
  <si>
    <t>Net Over Recovery,  including interest (Line 7 + Line 10)</t>
  </si>
  <si>
    <t>Average Monthly FERC Interest Rate on Refunds (Jan '15 - July '16)</t>
  </si>
  <si>
    <t>Interest for 24 Months (Jan '15 - Dec '16)  (Line 7 * Line 9 *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</si>
</sst>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8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19" applyNumberFormat="0" applyAlignment="0" applyProtection="0"/>
    <xf numFmtId="0" fontId="62" fillId="55" borderId="20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19" applyNumberFormat="0" applyAlignment="0" applyProtection="0"/>
    <xf numFmtId="0" fontId="69" fillId="0" borderId="24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5" applyNumberFormat="0" applyFont="0" applyAlignment="0" applyProtection="0"/>
    <xf numFmtId="0" fontId="72" fillId="54" borderId="26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19" applyNumberFormat="0" applyAlignment="0" applyProtection="0"/>
    <xf numFmtId="0" fontId="68" fillId="41" borderId="19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16" fillId="6" borderId="7" applyNumberFormat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80" fillId="55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5" applyNumberFormat="0" applyFont="0" applyAlignment="0" applyProtection="0"/>
    <xf numFmtId="0" fontId="26" fillId="57" borderId="25" applyNumberFormat="0" applyFont="0" applyAlignment="0" applyProtection="0"/>
    <xf numFmtId="0" fontId="89" fillId="60" borderId="26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0" applyNumberFormat="0" applyAlignment="0" applyProtection="0"/>
    <xf numFmtId="0" fontId="79" fillId="60" borderId="19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29" applyNumberFormat="0" applyFill="0" applyAlignment="0" applyProtection="0"/>
    <xf numFmtId="0" fontId="8" fillId="0" borderId="4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9" fillId="0" borderId="5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10" fillId="0" borderId="6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4" fillId="5" borderId="7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5" applyNumberFormat="0" applyFont="0" applyAlignment="0" applyProtection="0"/>
    <xf numFmtId="0" fontId="3" fillId="57" borderId="25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5" applyNumberFormat="0" applyFont="0" applyAlignment="0" applyProtection="0"/>
    <xf numFmtId="0" fontId="1" fillId="8" borderId="11" applyNumberFormat="0" applyFont="0" applyAlignment="0" applyProtection="0"/>
    <xf numFmtId="0" fontId="89" fillId="60" borderId="26" applyNumberFormat="0" applyAlignment="0" applyProtection="0"/>
    <xf numFmtId="0" fontId="15" fillId="6" borderId="8" applyNumberFormat="0" applyAlignment="0" applyProtection="0"/>
    <xf numFmtId="0" fontId="89" fillId="54" borderId="26" applyNumberFormat="0" applyAlignment="0" applyProtection="0"/>
    <xf numFmtId="0" fontId="89" fillId="54" borderId="26" applyNumberFormat="0" applyAlignment="0" applyProtection="0"/>
    <xf numFmtId="0" fontId="89" fillId="60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2" fillId="0" borderId="12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164" fontId="3" fillId="0" borderId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74" fillId="0" borderId="27" applyNumberFormat="0" applyFill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/>
    <xf numFmtId="0" fontId="22" fillId="0" borderId="0"/>
    <xf numFmtId="0" fontId="4" fillId="0" borderId="0" applyFont="0" applyFill="0" applyBorder="0" applyAlignment="0" applyProtection="0"/>
  </cellStyleXfs>
  <cellXfs count="35">
    <xf numFmtId="0" fontId="0" fillId="0" borderId="0" xfId="0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6" fillId="0" borderId="0" xfId="117" applyFont="1" applyFill="1" applyBorder="1" applyAlignment="1">
      <alignment vertical="center"/>
    </xf>
    <xf numFmtId="3" fontId="6" fillId="0" borderId="2" xfId="4" applyNumberFormat="1" applyFont="1" applyFill="1" applyBorder="1" applyAlignment="1"/>
    <xf numFmtId="164" fontId="6" fillId="0" borderId="0" xfId="0" applyNumberFormat="1" applyFont="1" applyAlignment="1"/>
    <xf numFmtId="164" fontId="6" fillId="0" borderId="0" xfId="0" applyNumberFormat="1" applyFont="1" applyFill="1" applyAlignment="1"/>
    <xf numFmtId="165" fontId="6" fillId="0" borderId="0" xfId="2" applyNumberFormat="1" applyFont="1" applyAlignment="1"/>
    <xf numFmtId="164" fontId="6" fillId="0" borderId="0" xfId="0" quotePrefix="1" applyNumberFormat="1" applyFont="1" applyAlignment="1">
      <alignment horizontal="center"/>
    </xf>
    <xf numFmtId="167" fontId="6" fillId="0" borderId="0" xfId="0" quotePrefix="1" applyNumberFormat="1" applyFont="1" applyAlignment="1">
      <alignment horizontal="center"/>
    </xf>
    <xf numFmtId="164" fontId="5" fillId="0" borderId="1" xfId="0" applyNumberFormat="1" applyFont="1" applyBorder="1" applyAlignment="1"/>
    <xf numFmtId="0" fontId="6" fillId="0" borderId="0" xfId="1" applyNumberFormat="1" applyFont="1" applyAlignment="1">
      <alignment horizontal="center"/>
    </xf>
    <xf numFmtId="3" fontId="6" fillId="0" borderId="0" xfId="4" applyNumberFormat="1" applyFont="1" applyFill="1" applyBorder="1" applyAlignment="1"/>
    <xf numFmtId="10" fontId="6" fillId="0" borderId="0" xfId="3" applyNumberFormat="1" applyFont="1" applyAlignment="1">
      <alignment horizontal="center"/>
    </xf>
    <xf numFmtId="43" fontId="6" fillId="0" borderId="0" xfId="1" applyNumberFormat="1" applyFont="1" applyBorder="1" applyAlignment="1">
      <alignment horizontal="center"/>
    </xf>
    <xf numFmtId="166" fontId="6" fillId="0" borderId="0" xfId="5" applyNumberFormat="1" applyFont="1" applyFill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Alignment="1"/>
    <xf numFmtId="165" fontId="6" fillId="0" borderId="0" xfId="6" applyNumberFormat="1" applyFont="1" applyFill="1" applyBorder="1" applyAlignment="1"/>
    <xf numFmtId="164" fontId="6" fillId="0" borderId="0" xfId="117" applyFont="1" applyFill="1" applyBorder="1" applyAlignment="1"/>
    <xf numFmtId="10" fontId="6" fillId="0" borderId="0" xfId="3" applyNumberFormat="1" applyFont="1" applyBorder="1" applyAlignment="1">
      <alignment horizontal="center"/>
    </xf>
    <xf numFmtId="166" fontId="6" fillId="0" borderId="2" xfId="1" applyNumberFormat="1" applyFont="1" applyFill="1" applyBorder="1" applyAlignment="1"/>
    <xf numFmtId="166" fontId="6" fillId="0" borderId="2" xfId="1" applyNumberFormat="1" applyFont="1" applyBorder="1" applyAlignment="1"/>
    <xf numFmtId="0" fontId="6" fillId="0" borderId="0" xfId="0" applyFont="1"/>
    <xf numFmtId="10" fontId="6" fillId="0" borderId="0" xfId="3" applyNumberFormat="1" applyFont="1"/>
    <xf numFmtId="164" fontId="6" fillId="0" borderId="0" xfId="0" quotePrefix="1" applyNumberFormat="1" applyFont="1" applyAlignment="1"/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5" fontId="5" fillId="0" borderId="3" xfId="2" applyNumberFormat="1" applyFont="1" applyBorder="1" applyAlignment="1"/>
  </cellXfs>
  <cellStyles count="1687">
    <cellStyle name="20% - Accent1" xfId="24" builtinId="30" customBuiltin="1"/>
    <cellStyle name="20% - Accent1 2" xfId="166"/>
    <cellStyle name="20% - Accent1 2 2" xfId="341"/>
    <cellStyle name="20% - Accent1 2 2 2" xfId="756"/>
    <cellStyle name="20% - Accent1 2 3" xfId="755"/>
    <cellStyle name="20% - Accent1 2 4" xfId="757"/>
    <cellStyle name="20% - Accent1 3" xfId="167"/>
    <cellStyle name="20% - Accent1 3 2" xfId="307"/>
    <cellStyle name="20% - Accent1 3 2 2" xfId="1593"/>
    <cellStyle name="20% - Accent1 3 2 3" xfId="1504"/>
    <cellStyle name="20% - Accent1 3 3" xfId="754"/>
    <cellStyle name="20% - Accent1 4" xfId="168"/>
    <cellStyle name="20% - Accent1 4 2" xfId="1517"/>
    <cellStyle name="20% - Accent1 4 2 2" xfId="1614"/>
    <cellStyle name="20% - Accent1 5" xfId="169"/>
    <cellStyle name="20% - Accent1 5 2" xfId="1530"/>
    <cellStyle name="20% - Accent1 5 2 2" xfId="1629"/>
    <cellStyle name="20% - Accent1 6" xfId="165"/>
    <cellStyle name="20% - Accent1 6 2" xfId="1543"/>
    <cellStyle name="20% - Accent1 6 2 2" xfId="1643"/>
    <cellStyle name="20% - Accent1 7" xfId="1659"/>
    <cellStyle name="20% - Accent1 8" xfId="1555"/>
    <cellStyle name="20% - Accent2" xfId="28" builtinId="34" customBuiltin="1"/>
    <cellStyle name="20% - Accent2 2" xfId="171"/>
    <cellStyle name="20% - Accent2 2 2" xfId="342"/>
    <cellStyle name="20% - Accent2 2 2 2" xfId="752"/>
    <cellStyle name="20% - Accent2 2 3" xfId="311"/>
    <cellStyle name="20% - Accent2 2 4" xfId="753"/>
    <cellStyle name="20% - Accent2 3" xfId="172"/>
    <cellStyle name="20% - Accent2 3 2" xfId="695"/>
    <cellStyle name="20% - Accent2 3 2 2" xfId="1595"/>
    <cellStyle name="20% - Accent2 3 2 3" xfId="1506"/>
    <cellStyle name="20% - Accent2 3 3" xfId="751"/>
    <cellStyle name="20% - Accent2 4" xfId="173"/>
    <cellStyle name="20% - Accent2 4 2" xfId="1519"/>
    <cellStyle name="20% - Accent2 4 2 2" xfId="1616"/>
    <cellStyle name="20% - Accent2 5" xfId="174"/>
    <cellStyle name="20% - Accent2 5 2" xfId="1532"/>
    <cellStyle name="20% - Accent2 5 2 2" xfId="1631"/>
    <cellStyle name="20% - Accent2 6" xfId="170"/>
    <cellStyle name="20% - Accent2 6 2" xfId="1545"/>
    <cellStyle name="20% - Accent2 6 2 2" xfId="1645"/>
    <cellStyle name="20% - Accent2 7" xfId="1661"/>
    <cellStyle name="20% - Accent2 8" xfId="1557"/>
    <cellStyle name="20% - Accent3" xfId="32" builtinId="38" customBuiltin="1"/>
    <cellStyle name="20% - Accent3 2" xfId="176"/>
    <cellStyle name="20% - Accent3 2 2" xfId="343"/>
    <cellStyle name="20% - Accent3 2 2 2" xfId="750"/>
    <cellStyle name="20% - Accent3 2 3" xfId="310"/>
    <cellStyle name="20% - Accent3 2 4" xfId="749"/>
    <cellStyle name="20% - Accent3 3" xfId="177"/>
    <cellStyle name="20% - Accent3 3 2" xfId="748"/>
    <cellStyle name="20% - Accent3 3 2 2" xfId="1597"/>
    <cellStyle name="20% - Accent3 3 2 3" xfId="1508"/>
    <cellStyle name="20% - Accent3 3 3" xfId="340"/>
    <cellStyle name="20% - Accent3 4" xfId="178"/>
    <cellStyle name="20% - Accent3 4 2" xfId="1521"/>
    <cellStyle name="20% - Accent3 4 2 2" xfId="1618"/>
    <cellStyle name="20% - Accent3 5" xfId="179"/>
    <cellStyle name="20% - Accent3 5 2" xfId="1534"/>
    <cellStyle name="20% - Accent3 5 2 2" xfId="1633"/>
    <cellStyle name="20% - Accent3 6" xfId="175"/>
    <cellStyle name="20% - Accent3 6 2" xfId="1547"/>
    <cellStyle name="20% - Accent3 6 2 2" xfId="1647"/>
    <cellStyle name="20% - Accent3 7" xfId="1663"/>
    <cellStyle name="20% - Accent3 8" xfId="1559"/>
    <cellStyle name="20% - Accent4" xfId="36" builtinId="42" customBuiltin="1"/>
    <cellStyle name="20% - Accent4 2" xfId="181"/>
    <cellStyle name="20% - Accent4 2 2" xfId="344"/>
    <cellStyle name="20% - Accent4 2 2 2" xfId="747"/>
    <cellStyle name="20% - Accent4 2 3" xfId="691"/>
    <cellStyle name="20% - Accent4 2 4" xfId="692"/>
    <cellStyle name="20% - Accent4 3" xfId="182"/>
    <cellStyle name="20% - Accent4 3 2" xfId="694"/>
    <cellStyle name="20% - Accent4 3 2 2" xfId="1599"/>
    <cellStyle name="20% - Accent4 3 2 3" xfId="1510"/>
    <cellStyle name="20% - Accent4 3 3" xfId="693"/>
    <cellStyle name="20% - Accent4 4" xfId="183"/>
    <cellStyle name="20% - Accent4 4 2" xfId="1523"/>
    <cellStyle name="20% - Accent4 4 2 2" xfId="1620"/>
    <cellStyle name="20% - Accent4 5" xfId="184"/>
    <cellStyle name="20% - Accent4 5 2" xfId="1536"/>
    <cellStyle name="20% - Accent4 5 2 2" xfId="1635"/>
    <cellStyle name="20% - Accent4 6" xfId="180"/>
    <cellStyle name="20% - Accent4 6 2" xfId="1549"/>
    <cellStyle name="20% - Accent4 6 2 2" xfId="1649"/>
    <cellStyle name="20% - Accent4 7" xfId="1666"/>
    <cellStyle name="20% - Accent4 8" xfId="1561"/>
    <cellStyle name="20% - Accent5" xfId="40" builtinId="46" customBuiltin="1"/>
    <cellStyle name="20% - Accent5 2" xfId="186"/>
    <cellStyle name="20% - Accent5 2 2" xfId="345"/>
    <cellStyle name="20% - Accent5 2 2 2" xfId="690"/>
    <cellStyle name="20% - Accent5 2 3" xfId="746"/>
    <cellStyle name="20% - Accent5 3" xfId="187"/>
    <cellStyle name="20% - Accent5 3 2" xfId="1512"/>
    <cellStyle name="20% - Accent5 3 2 2" xfId="1601"/>
    <cellStyle name="20% - Accent5 4" xfId="188"/>
    <cellStyle name="20% - Accent5 4 2" xfId="1525"/>
    <cellStyle name="20% - Accent5 4 2 2" xfId="1622"/>
    <cellStyle name="20% - Accent5 5" xfId="189"/>
    <cellStyle name="20% - Accent5 5 2" xfId="1538"/>
    <cellStyle name="20% - Accent5 5 2 2" xfId="1637"/>
    <cellStyle name="20% - Accent5 6" xfId="185"/>
    <cellStyle name="20% - Accent5 6 2" xfId="1551"/>
    <cellStyle name="20% - Accent5 6 2 2" xfId="1651"/>
    <cellStyle name="20% - Accent5 7" xfId="1668"/>
    <cellStyle name="20% - Accent5 8" xfId="1563"/>
    <cellStyle name="20% - Accent6" xfId="44" builtinId="50" customBuiltin="1"/>
    <cellStyle name="20% - Accent6 2" xfId="191"/>
    <cellStyle name="20% - Accent6 2 2" xfId="346"/>
    <cellStyle name="20% - Accent6 2 2 2" xfId="308"/>
    <cellStyle name="20% - Accent6 2 3" xfId="302"/>
    <cellStyle name="20% - Accent6 2 4" xfId="309"/>
    <cellStyle name="20% - Accent6 3" xfId="192"/>
    <cellStyle name="20% - Accent6 3 2" xfId="689"/>
    <cellStyle name="20% - Accent6 3 2 2" xfId="1603"/>
    <cellStyle name="20% - Accent6 3 2 3" xfId="1514"/>
    <cellStyle name="20% - Accent6 3 3" xfId="745"/>
    <cellStyle name="20% - Accent6 4" xfId="193"/>
    <cellStyle name="20% - Accent6 4 2" xfId="1527"/>
    <cellStyle name="20% - Accent6 4 2 2" xfId="1624"/>
    <cellStyle name="20% - Accent6 5" xfId="194"/>
    <cellStyle name="20% - Accent6 5 2" xfId="1540"/>
    <cellStyle name="20% - Accent6 5 2 2" xfId="1639"/>
    <cellStyle name="20% - Accent6 6" xfId="190"/>
    <cellStyle name="20% - Accent6 6 2" xfId="1553"/>
    <cellStyle name="20% - Accent6 6 2 2" xfId="1653"/>
    <cellStyle name="20% - Accent6 7" xfId="1670"/>
    <cellStyle name="20% - Accent6 8" xfId="1565"/>
    <cellStyle name="40% - Accent1" xfId="25" builtinId="31" customBuiltin="1"/>
    <cellStyle name="40% - Accent1 2" xfId="196"/>
    <cellStyle name="40% - Accent1 2 2" xfId="347"/>
    <cellStyle name="40% - Accent1 2 2 2" xfId="688"/>
    <cellStyle name="40% - Accent1 2 3" xfId="687"/>
    <cellStyle name="40% - Accent1 2 4" xfId="744"/>
    <cellStyle name="40% - Accent1 3" xfId="197"/>
    <cellStyle name="40% - Accent1 3 2" xfId="306"/>
    <cellStyle name="40% - Accent1 3 2 2" xfId="1594"/>
    <cellStyle name="40% - Accent1 3 2 3" xfId="1505"/>
    <cellStyle name="40% - Accent1 3 3" xfId="743"/>
    <cellStyle name="40% - Accent1 4" xfId="198"/>
    <cellStyle name="40% - Accent1 4 2" xfId="1518"/>
    <cellStyle name="40% - Accent1 4 2 2" xfId="1615"/>
    <cellStyle name="40% - Accent1 5" xfId="199"/>
    <cellStyle name="40% - Accent1 5 2" xfId="1531"/>
    <cellStyle name="40% - Accent1 5 2 2" xfId="1630"/>
    <cellStyle name="40% - Accent1 6" xfId="195"/>
    <cellStyle name="40% - Accent1 6 2" xfId="1544"/>
    <cellStyle name="40% - Accent1 6 2 2" xfId="1644"/>
    <cellStyle name="40% - Accent1 7" xfId="1660"/>
    <cellStyle name="40% - Accent1 8" xfId="1556"/>
    <cellStyle name="40% - Accent2" xfId="29" builtinId="35" customBuiltin="1"/>
    <cellStyle name="40% - Accent2 2" xfId="201"/>
    <cellStyle name="40% - Accent2 2 2" xfId="348"/>
    <cellStyle name="40% - Accent2 2 2 2" xfId="742"/>
    <cellStyle name="40% - Accent2 2 3" xfId="686"/>
    <cellStyle name="40% - Accent2 3" xfId="202"/>
    <cellStyle name="40% - Accent2 3 2" xfId="1507"/>
    <cellStyle name="40% - Accent2 3 2 2" xfId="1596"/>
    <cellStyle name="40% - Accent2 4" xfId="203"/>
    <cellStyle name="40% - Accent2 4 2" xfId="1520"/>
    <cellStyle name="40% - Accent2 4 2 2" xfId="1617"/>
    <cellStyle name="40% - Accent2 5" xfId="204"/>
    <cellStyle name="40% - Accent2 5 2" xfId="1533"/>
    <cellStyle name="40% - Accent2 5 2 2" xfId="1632"/>
    <cellStyle name="40% - Accent2 6" xfId="200"/>
    <cellStyle name="40% - Accent2 6 2" xfId="1546"/>
    <cellStyle name="40% - Accent2 6 2 2" xfId="1646"/>
    <cellStyle name="40% - Accent2 7" xfId="1662"/>
    <cellStyle name="40% - Accent2 8" xfId="1558"/>
    <cellStyle name="40% - Accent3" xfId="33" builtinId="39" customBuiltin="1"/>
    <cellStyle name="40% - Accent3 2" xfId="206"/>
    <cellStyle name="40% - Accent3 2 2" xfId="349"/>
    <cellStyle name="40% - Accent3 2 2 2" xfId="317"/>
    <cellStyle name="40% - Accent3 2 3" xfId="303"/>
    <cellStyle name="40% - Accent3 2 4" xfId="305"/>
    <cellStyle name="40% - Accent3 3" xfId="207"/>
    <cellStyle name="40% - Accent3 3 2" xfId="741"/>
    <cellStyle name="40% - Accent3 3 2 2" xfId="1598"/>
    <cellStyle name="40% - Accent3 3 2 3" xfId="1509"/>
    <cellStyle name="40% - Accent3 3 3" xfId="297"/>
    <cellStyle name="40% - Accent3 4" xfId="208"/>
    <cellStyle name="40% - Accent3 4 2" xfId="1522"/>
    <cellStyle name="40% - Accent3 4 2 2" xfId="1619"/>
    <cellStyle name="40% - Accent3 5" xfId="209"/>
    <cellStyle name="40% - Accent3 5 2" xfId="1535"/>
    <cellStyle name="40% - Accent3 5 2 2" xfId="1634"/>
    <cellStyle name="40% - Accent3 6" xfId="205"/>
    <cellStyle name="40% - Accent3 6 2" xfId="1548"/>
    <cellStyle name="40% - Accent3 6 2 2" xfId="1648"/>
    <cellStyle name="40% - Accent3 7" xfId="1664"/>
    <cellStyle name="40% - Accent3 8" xfId="1560"/>
    <cellStyle name="40% - Accent4" xfId="37" builtinId="43" customBuiltin="1"/>
    <cellStyle name="40% - Accent4 2" xfId="211"/>
    <cellStyle name="40% - Accent4 2 2" xfId="350"/>
    <cellStyle name="40% - Accent4 2 2 2" xfId="301"/>
    <cellStyle name="40% - Accent4 2 3" xfId="740"/>
    <cellStyle name="40% - Accent4 2 4" xfId="685"/>
    <cellStyle name="40% - Accent4 3" xfId="212"/>
    <cellStyle name="40% - Accent4 3 2" xfId="300"/>
    <cellStyle name="40% - Accent4 3 2 2" xfId="1600"/>
    <cellStyle name="40% - Accent4 3 2 3" xfId="1511"/>
    <cellStyle name="40% - Accent4 3 3" xfId="684"/>
    <cellStyle name="40% - Accent4 4" xfId="213"/>
    <cellStyle name="40% - Accent4 4 2" xfId="1524"/>
    <cellStyle name="40% - Accent4 4 2 2" xfId="1621"/>
    <cellStyle name="40% - Accent4 5" xfId="214"/>
    <cellStyle name="40% - Accent4 5 2" xfId="1537"/>
    <cellStyle name="40% - Accent4 5 2 2" xfId="1636"/>
    <cellStyle name="40% - Accent4 6" xfId="210"/>
    <cellStyle name="40% - Accent4 6 2" xfId="1550"/>
    <cellStyle name="40% - Accent4 6 2 2" xfId="1650"/>
    <cellStyle name="40% - Accent4 7" xfId="1667"/>
    <cellStyle name="40% - Accent4 8" xfId="1562"/>
    <cellStyle name="40% - Accent5" xfId="41" builtinId="47" customBuiltin="1"/>
    <cellStyle name="40% - Accent5 2" xfId="216"/>
    <cellStyle name="40% - Accent5 2 2" xfId="351"/>
    <cellStyle name="40% - Accent5 2 2 2" xfId="298"/>
    <cellStyle name="40% - Accent5 2 3" xfId="767"/>
    <cellStyle name="40% - Accent5 2 4" xfId="299"/>
    <cellStyle name="40% - Accent5 3" xfId="217"/>
    <cellStyle name="40% - Accent5 3 2" xfId="762"/>
    <cellStyle name="40% - Accent5 3 2 2" xfId="1602"/>
    <cellStyle name="40% - Accent5 3 2 3" xfId="1513"/>
    <cellStyle name="40% - Accent5 3 3" xfId="765"/>
    <cellStyle name="40% - Accent5 4" xfId="218"/>
    <cellStyle name="40% - Accent5 4 2" xfId="1526"/>
    <cellStyle name="40% - Accent5 4 2 2" xfId="1623"/>
    <cellStyle name="40% - Accent5 5" xfId="219"/>
    <cellStyle name="40% - Accent5 5 2" xfId="1539"/>
    <cellStyle name="40% - Accent5 5 2 2" xfId="1638"/>
    <cellStyle name="40% - Accent5 6" xfId="215"/>
    <cellStyle name="40% - Accent5 6 2" xfId="1552"/>
    <cellStyle name="40% - Accent5 6 2 2" xfId="1652"/>
    <cellStyle name="40% - Accent5 7" xfId="1669"/>
    <cellStyle name="40% - Accent5 8" xfId="1564"/>
    <cellStyle name="40% - Accent6" xfId="45" builtinId="51" customBuiltin="1"/>
    <cellStyle name="40% - Accent6 2" xfId="221"/>
    <cellStyle name="40% - Accent6 2 2" xfId="352"/>
    <cellStyle name="40% - Accent6 2 2 2" xfId="683"/>
    <cellStyle name="40% - Accent6 2 3" xfId="737"/>
    <cellStyle name="40% - Accent6 2 4" xfId="739"/>
    <cellStyle name="40% - Accent6 3" xfId="222"/>
    <cellStyle name="40% - Accent6 3 2" xfId="292"/>
    <cellStyle name="40% - Accent6 3 2 2" xfId="1604"/>
    <cellStyle name="40% - Accent6 3 2 3" xfId="1515"/>
    <cellStyle name="40% - Accent6 3 3" xfId="738"/>
    <cellStyle name="40% - Accent6 4" xfId="223"/>
    <cellStyle name="40% - Accent6 4 2" xfId="1528"/>
    <cellStyle name="40% - Accent6 4 2 2" xfId="1625"/>
    <cellStyle name="40% - Accent6 5" xfId="224"/>
    <cellStyle name="40% - Accent6 5 2" xfId="1541"/>
    <cellStyle name="40% - Accent6 5 2 2" xfId="1640"/>
    <cellStyle name="40% - Accent6 6" xfId="220"/>
    <cellStyle name="40% - Accent6 6 2" xfId="1554"/>
    <cellStyle name="40% - Accent6 6 2 2" xfId="1654"/>
    <cellStyle name="40% - Accent6 7" xfId="1671"/>
    <cellStyle name="40% - Accent6 8" xfId="1566"/>
    <cellStyle name="60% - Accent1" xfId="26" builtinId="32" customBuiltin="1"/>
    <cellStyle name="60% - Accent1 2" xfId="225"/>
    <cellStyle name="60% - Accent1 2 2" xfId="353"/>
    <cellStyle name="60% - Accent1 2 2 2" xfId="295"/>
    <cellStyle name="60% - Accent1 2 3" xfId="294"/>
    <cellStyle name="60% - Accent1 2 4" xfId="296"/>
    <cellStyle name="60% - Accent1 3" xfId="293"/>
    <cellStyle name="60% - Accent1 3 2" xfId="736"/>
    <cellStyle name="60% - Accent2" xfId="30" builtinId="36" customBuiltin="1"/>
    <cellStyle name="60% - Accent2 2" xfId="226"/>
    <cellStyle name="60% - Accent2 2 2" xfId="354"/>
    <cellStyle name="60% - Accent2 2 2 2" xfId="735"/>
    <cellStyle name="60% - Accent2 2 3" xfId="290"/>
    <cellStyle name="60% - Accent2 2 4" xfId="291"/>
    <cellStyle name="60% - Accent2 3" xfId="733"/>
    <cellStyle name="60% - Accent2 3 2" xfId="734"/>
    <cellStyle name="60% - Accent3" xfId="34" builtinId="40" customBuiltin="1"/>
    <cellStyle name="60% - Accent3 2" xfId="227"/>
    <cellStyle name="60% - Accent3 2 2" xfId="355"/>
    <cellStyle name="60% - Accent3 2 2 2" xfId="731"/>
    <cellStyle name="60% - Accent3 2 3" xfId="732"/>
    <cellStyle name="60% - Accent3 2 4" xfId="289"/>
    <cellStyle name="60% - Accent3 3" xfId="288"/>
    <cellStyle name="60% - Accent3 3 2" xfId="729"/>
    <cellStyle name="60% - Accent4" xfId="38" builtinId="44" customBuiltin="1"/>
    <cellStyle name="60% - Accent4 2" xfId="228"/>
    <cellStyle name="60% - Accent4 2 2" xfId="356"/>
    <cellStyle name="60% - Accent4 2 2 2" xfId="282"/>
    <cellStyle name="60% - Accent4 2 3" xfId="727"/>
    <cellStyle name="60% - Accent4 2 4" xfId="730"/>
    <cellStyle name="60% - Accent4 3" xfId="728"/>
    <cellStyle name="60% - Accent4 3 2" xfId="286"/>
    <cellStyle name="60% - Accent5" xfId="42" builtinId="48" customBuiltin="1"/>
    <cellStyle name="60% - Accent5 2" xfId="229"/>
    <cellStyle name="60% - Accent5 2 2" xfId="357"/>
    <cellStyle name="60% - Accent5 2 2 2" xfId="725"/>
    <cellStyle name="60% - Accent5 2 3" xfId="285"/>
    <cellStyle name="60% - Accent5 2 4" xfId="726"/>
    <cellStyle name="60% - Accent5 3" xfId="284"/>
    <cellStyle name="60% - Accent5 3 2" xfId="682"/>
    <cellStyle name="60% - Accent6" xfId="46" builtinId="52" customBuiltin="1"/>
    <cellStyle name="60% - Accent6 2" xfId="230"/>
    <cellStyle name="60% - Accent6 2 2" xfId="358"/>
    <cellStyle name="60% - Accent6 2 2 2" xfId="283"/>
    <cellStyle name="60% - Accent6 2 3" xfId="277"/>
    <cellStyle name="60% - Accent6 2 4" xfId="724"/>
    <cellStyle name="60% - Accent6 3" xfId="766"/>
    <cellStyle name="60% - Accent6 3 2" xfId="764"/>
    <cellStyle name="Accent1" xfId="23" builtinId="29" customBuiltin="1"/>
    <cellStyle name="Accent1 2" xfId="231"/>
    <cellStyle name="Accent1 2 2" xfId="359"/>
    <cellStyle name="Accent1 2 2 2" xfId="281"/>
    <cellStyle name="Accent1 2 3" xfId="723"/>
    <cellStyle name="Accent1 2 4" xfId="761"/>
    <cellStyle name="Accent1 3" xfId="681"/>
    <cellStyle name="Accent1 3 2" xfId="722"/>
    <cellStyle name="Accent2" xfId="27" builtinId="33" customBuiltin="1"/>
    <cellStyle name="Accent2 2" xfId="232"/>
    <cellStyle name="Accent2 2 2" xfId="360"/>
    <cellStyle name="Accent2 2 2 2" xfId="280"/>
    <cellStyle name="Accent2 2 3" xfId="279"/>
    <cellStyle name="Accent2 2 4" xfId="680"/>
    <cellStyle name="Accent2 3" xfId="278"/>
    <cellStyle name="Accent2 3 2" xfId="272"/>
    <cellStyle name="Accent3" xfId="31" builtinId="37" customBuiltin="1"/>
    <cellStyle name="Accent3 2" xfId="233"/>
    <cellStyle name="Accent3 2 2" xfId="361"/>
    <cellStyle name="Accent3 2 2 2" xfId="275"/>
    <cellStyle name="Accent3 2 3" xfId="274"/>
    <cellStyle name="Accent3 2 4" xfId="276"/>
    <cellStyle name="Accent3 3" xfId="273"/>
    <cellStyle name="Accent3 3 2" xfId="267"/>
    <cellStyle name="Accent4" xfId="35" builtinId="41" customBuiltin="1"/>
    <cellStyle name="Accent4 2" xfId="234"/>
    <cellStyle name="Accent4 2 2" xfId="362"/>
    <cellStyle name="Accent4 2 2 2" xfId="270"/>
    <cellStyle name="Accent4 2 3" xfId="269"/>
    <cellStyle name="Accent4 2 4" xfId="271"/>
    <cellStyle name="Accent4 3" xfId="268"/>
    <cellStyle name="Accent4 3 2" xfId="322"/>
    <cellStyle name="Accent5" xfId="39" builtinId="45" customBuiltin="1"/>
    <cellStyle name="Accent5 2" xfId="235"/>
    <cellStyle name="Accent5 2 2" xfId="363"/>
    <cellStyle name="Accent5 2 2 2" xfId="324"/>
    <cellStyle name="Accent5 2 3" xfId="323"/>
    <cellStyle name="Accent6" xfId="43" builtinId="49" customBuiltin="1"/>
    <cellStyle name="Accent6 2" xfId="236"/>
    <cellStyle name="Accent6 2 2" xfId="364"/>
    <cellStyle name="Accent6 2 2 2" xfId="326"/>
    <cellStyle name="Accent6 2 3" xfId="327"/>
    <cellStyle name="Accent6 2 4" xfId="325"/>
    <cellStyle name="Accent6 3" xfId="328"/>
    <cellStyle name="Accent6 3 2" xfId="329"/>
    <cellStyle name="Bad" xfId="13" builtinId="27" customBuiltin="1"/>
    <cellStyle name="Bad 2" xfId="237"/>
    <cellStyle name="Bad 2 2" xfId="365"/>
    <cellStyle name="Bad 2 2 2" xfId="331"/>
    <cellStyle name="Bad 2 3" xfId="332"/>
    <cellStyle name="Bad 2 4" xfId="330"/>
    <cellStyle name="Bad 3" xfId="333"/>
    <cellStyle name="Bad 3 2" xfId="334"/>
    <cellStyle name="bottom" xfId="366"/>
    <cellStyle name="bottom 2" xfId="335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 Currency (0)" xfId="79"/>
    <cellStyle name="Calculation" xfId="17" builtinId="22" customBuiltin="1"/>
    <cellStyle name="Calculation 2" xfId="238"/>
    <cellStyle name="Calculation 2 2" xfId="367"/>
    <cellStyle name="Calculation 2 2 2" xfId="337"/>
    <cellStyle name="Calculation 2 3" xfId="338"/>
    <cellStyle name="Calculation 2 4" xfId="336"/>
    <cellStyle name="Calculation 3" xfId="339"/>
    <cellStyle name="Calculation 3 2" xfId="721"/>
    <cellStyle name="Check Cell" xfId="19" builtinId="23" customBuiltin="1"/>
    <cellStyle name="Check Cell 2" xfId="239"/>
    <cellStyle name="Check Cell 2 2" xfId="368"/>
    <cellStyle name="Check Cell 2 2 2" xfId="679"/>
    <cellStyle name="Check Cell 2 3" xfId="720"/>
    <cellStyle name="Comma" xfId="1" builtinId="3"/>
    <cellStyle name="Comma [0] 2" xfId="719"/>
    <cellStyle name="Comma [0] 2 2" xfId="678"/>
    <cellStyle name="Comma [0] 2 3" xfId="718"/>
    <cellStyle name="Comma [0] 2 4" xfId="677"/>
    <cellStyle name="Comma [0] 2 5" xfId="717"/>
    <cellStyle name="Comma [0] 3" xfId="676"/>
    <cellStyle name="Comma 10" xfId="80"/>
    <cellStyle name="Comma 10 2" xfId="605"/>
    <cellStyle name="Comma 10 2 2" xfId="675"/>
    <cellStyle name="Comma 10 3" xfId="715"/>
    <cellStyle name="Comma 10 4" xfId="716"/>
    <cellStyle name="Comma 10 5" xfId="550"/>
    <cellStyle name="Comma 11" xfId="609"/>
    <cellStyle name="Comma 11 2" xfId="714"/>
    <cellStyle name="Comma 11 3" xfId="674"/>
    <cellStyle name="Comma 12" xfId="673"/>
    <cellStyle name="Comma 12 2" xfId="713"/>
    <cellStyle name="Comma 13" xfId="672"/>
    <cellStyle name="Comma 13 2" xfId="712"/>
    <cellStyle name="Comma 14" xfId="671"/>
    <cellStyle name="Comma 15" xfId="711"/>
    <cellStyle name="Comma 16" xfId="670"/>
    <cellStyle name="Comma 16 2" xfId="710"/>
    <cellStyle name="Comma 17" xfId="669"/>
    <cellStyle name="Comma 17 2" xfId="709"/>
    <cellStyle name="Comma 18" xfId="668"/>
    <cellStyle name="Comma 18 2" xfId="708"/>
    <cellStyle name="Comma 19" xfId="667"/>
    <cellStyle name="Comma 19 2" xfId="662"/>
    <cellStyle name="Comma 2" xfId="5"/>
    <cellStyle name="Comma 2 10" xfId="666"/>
    <cellStyle name="Comma 2 11" xfId="665"/>
    <cellStyle name="Comma 2 12" xfId="664"/>
    <cellStyle name="Comma 2 13" xfId="707"/>
    <cellStyle name="Comma 2 14" xfId="663"/>
    <cellStyle name="Comma 2 15" xfId="658"/>
    <cellStyle name="Comma 2 16" xfId="661"/>
    <cellStyle name="Comma 2 17" xfId="660"/>
    <cellStyle name="Comma 2 18" xfId="659"/>
    <cellStyle name="Comma 2 19" xfId="706"/>
    <cellStyle name="Comma 2 2" xfId="81"/>
    <cellStyle name="Comma 2 2 2" xfId="369"/>
    <cellStyle name="Comma 2 2 3" xfId="321"/>
    <cellStyle name="Comma 2 2 4" xfId="760"/>
    <cellStyle name="Comma 2 20" xfId="657"/>
    <cellStyle name="Comma 2 21" xfId="656"/>
    <cellStyle name="Comma 2 22" xfId="655"/>
    <cellStyle name="Comma 2 23" xfId="705"/>
    <cellStyle name="Comma 2 24" xfId="654"/>
    <cellStyle name="Comma 2 25" xfId="649"/>
    <cellStyle name="Comma 2 26" xfId="653"/>
    <cellStyle name="Comma 2 27" xfId="652"/>
    <cellStyle name="Comma 2 28" xfId="651"/>
    <cellStyle name="Comma 2 29" xfId="704"/>
    <cellStyle name="Comma 2 3" xfId="241"/>
    <cellStyle name="Comma 2 3 2" xfId="644"/>
    <cellStyle name="Comma 2 3 2 2" xfId="1567"/>
    <cellStyle name="Comma 2 3 2 3" xfId="1418"/>
    <cellStyle name="Comma 2 3 3" xfId="648"/>
    <cellStyle name="Comma 2 3 4" xfId="647"/>
    <cellStyle name="Comma 2 3 5" xfId="650"/>
    <cellStyle name="Comma 2 30" xfId="646"/>
    <cellStyle name="Comma 2 31" xfId="703"/>
    <cellStyle name="Comma 2 32" xfId="645"/>
    <cellStyle name="Comma 2 33" xfId="639"/>
    <cellStyle name="Comma 2 34" xfId="643"/>
    <cellStyle name="Comma 2 35" xfId="642"/>
    <cellStyle name="Comma 2 36" xfId="641"/>
    <cellStyle name="Comma 2 37" xfId="702"/>
    <cellStyle name="Comma 2 38" xfId="640"/>
    <cellStyle name="Comma 2 39" xfId="634"/>
    <cellStyle name="Comma 2 4" xfId="638"/>
    <cellStyle name="Comma 2 40" xfId="637"/>
    <cellStyle name="Comma 2 41" xfId="636"/>
    <cellStyle name="Comma 2 42" xfId="701"/>
    <cellStyle name="Comma 2 43" xfId="635"/>
    <cellStyle name="Comma 2 44" xfId="1678"/>
    <cellStyle name="Comma 2 5" xfId="629"/>
    <cellStyle name="Comma 2 6" xfId="633"/>
    <cellStyle name="Comma 2 7" xfId="632"/>
    <cellStyle name="Comma 2 8" xfId="631"/>
    <cellStyle name="Comma 2 9" xfId="700"/>
    <cellStyle name="Comma 20" xfId="630"/>
    <cellStyle name="Comma 20 2" xfId="624"/>
    <cellStyle name="Comma 21" xfId="628"/>
    <cellStyle name="Comma 22" xfId="627"/>
    <cellStyle name="Comma 23" xfId="626"/>
    <cellStyle name="Comma 24" xfId="699"/>
    <cellStyle name="Comma 24 2" xfId="625"/>
    <cellStyle name="Comma 25" xfId="620"/>
    <cellStyle name="Comma 26" xfId="623"/>
    <cellStyle name="Comma 27" xfId="622"/>
    <cellStyle name="Comma 28" xfId="621"/>
    <cellStyle name="Comma 29" xfId="698"/>
    <cellStyle name="Comma 3" xfId="82"/>
    <cellStyle name="Comma 3 2" xfId="83"/>
    <cellStyle name="Comma 3 2 2" xfId="370"/>
    <cellStyle name="Comma 3 2 3" xfId="320"/>
    <cellStyle name="Comma 3 2 4" xfId="759"/>
    <cellStyle name="Comma 3 3" xfId="371"/>
    <cellStyle name="Comma 3 4" xfId="619"/>
    <cellStyle name="Comma 3 4 2" xfId="618"/>
    <cellStyle name="Comma 3 4 2 2" xfId="1568"/>
    <cellStyle name="Comma 3 4 3" xfId="1419"/>
    <cellStyle name="Comma 3 5" xfId="1680"/>
    <cellStyle name="Comma 30" xfId="697"/>
    <cellStyle name="Comma 31" xfId="617"/>
    <cellStyle name="Comma 32" xfId="612"/>
    <cellStyle name="Comma 33" xfId="616"/>
    <cellStyle name="Comma 34" xfId="615"/>
    <cellStyle name="Comma 35" xfId="614"/>
    <cellStyle name="Comma 36" xfId="696"/>
    <cellStyle name="Comma 37" xfId="613"/>
    <cellStyle name="Comma 38" xfId="768"/>
    <cellStyle name="Comma 39" xfId="769"/>
    <cellStyle name="Comma 4" xfId="84"/>
    <cellStyle name="Comma 4 2" xfId="373"/>
    <cellStyle name="Comma 4 2 2" xfId="771"/>
    <cellStyle name="Comma 4 2 3" xfId="772"/>
    <cellStyle name="Comma 4 2 4" xfId="770"/>
    <cellStyle name="Comma 4 3" xfId="372"/>
    <cellStyle name="Comma 4 3 2" xfId="1569"/>
    <cellStyle name="Comma 4 3 3" xfId="1420"/>
    <cellStyle name="Comma 4 4" xfId="319"/>
    <cellStyle name="Comma 4 5" xfId="763"/>
    <cellStyle name="Comma 40" xfId="773"/>
    <cellStyle name="Comma 41" xfId="774"/>
    <cellStyle name="Comma 42" xfId="775"/>
    <cellStyle name="Comma 43" xfId="776"/>
    <cellStyle name="Comma 44" xfId="777"/>
    <cellStyle name="Comma 45" xfId="778"/>
    <cellStyle name="Comma 45 2" xfId="779"/>
    <cellStyle name="Comma 46" xfId="780"/>
    <cellStyle name="Comma 46 2" xfId="781"/>
    <cellStyle name="Comma 47" xfId="782"/>
    <cellStyle name="Comma 47 2" xfId="783"/>
    <cellStyle name="Comma 48" xfId="784"/>
    <cellStyle name="Comma 49" xfId="785"/>
    <cellStyle name="Comma 5" xfId="85"/>
    <cellStyle name="Comma 5 2" xfId="375"/>
    <cellStyle name="Comma 5 3" xfId="374"/>
    <cellStyle name="Comma 5 3 2" xfId="1570"/>
    <cellStyle name="Comma 5 3 3" xfId="1421"/>
    <cellStyle name="Comma 5 4" xfId="318"/>
    <cellStyle name="Comma 50" xfId="786"/>
    <cellStyle name="Comma 51" xfId="787"/>
    <cellStyle name="Comma 52" xfId="788"/>
    <cellStyle name="Comma 53" xfId="789"/>
    <cellStyle name="Comma 54" xfId="790"/>
    <cellStyle name="Comma 55" xfId="791"/>
    <cellStyle name="Comma 56" xfId="792"/>
    <cellStyle name="Comma 57" xfId="793"/>
    <cellStyle name="Comma 58" xfId="794"/>
    <cellStyle name="Comma 59" xfId="795"/>
    <cellStyle name="Comma 6" xfId="86"/>
    <cellStyle name="Comma 6 2" xfId="377"/>
    <cellStyle name="Comma 6 3" xfId="376"/>
    <cellStyle name="Comma 6 3 2" xfId="1571"/>
    <cellStyle name="Comma 6 3 3" xfId="1422"/>
    <cellStyle name="Comma 6 4" xfId="312"/>
    <cellStyle name="Comma 60" xfId="796"/>
    <cellStyle name="Comma 61" xfId="1401"/>
    <cellStyle name="Comma 62" xfId="1403"/>
    <cellStyle name="Comma 63" xfId="1408"/>
    <cellStyle name="Comma 64" xfId="1404"/>
    <cellStyle name="Comma 65" xfId="1413"/>
    <cellStyle name="Comma 66" xfId="1415"/>
    <cellStyle name="Comma 7" xfId="87"/>
    <cellStyle name="Comma 7 2" xfId="379"/>
    <cellStyle name="Comma 7 3" xfId="378"/>
    <cellStyle name="Comma 7 3 2" xfId="1572"/>
    <cellStyle name="Comma 7 3 3" xfId="1423"/>
    <cellStyle name="Comma 7 4" xfId="316"/>
    <cellStyle name="Comma 8" xfId="88"/>
    <cellStyle name="Comma 8 2" xfId="380"/>
    <cellStyle name="Comma 8 2 2" xfId="797"/>
    <cellStyle name="Comma 9" xfId="89"/>
    <cellStyle name="Comma 9 2" xfId="381"/>
    <cellStyle name="Comma 9 2 2" xfId="800"/>
    <cellStyle name="Comma 9 2 3" xfId="799"/>
    <cellStyle name="Comma 9 3" xfId="315"/>
    <cellStyle name="Comma 9 4" xfId="801"/>
    <cellStyle name="Comma 9 5" xfId="798"/>
    <cellStyle name="Comma 9 6" xfId="313"/>
    <cellStyle name="Comma0" xfId="90"/>
    <cellStyle name="Copied" xfId="91"/>
    <cellStyle name="COSS" xfId="92"/>
    <cellStyle name="Currency" xfId="2" builtinId="4"/>
    <cellStyle name="Currency 2" xfId="6"/>
    <cellStyle name="Currency 2 2" xfId="383"/>
    <cellStyle name="Currency 2 2 2" xfId="804"/>
    <cellStyle name="Currency 2 2 3" xfId="805"/>
    <cellStyle name="Currency 2 2 4" xfId="803"/>
    <cellStyle name="Currency 2 3" xfId="382"/>
    <cellStyle name="Currency 2 3 2" xfId="1573"/>
    <cellStyle name="Currency 2 3 3" xfId="1424"/>
    <cellStyle name="Currency 2 4" xfId="314"/>
    <cellStyle name="Currency 2 4 2" xfId="806"/>
    <cellStyle name="Currency 2 5" xfId="802"/>
    <cellStyle name="Currency 2 6" xfId="758"/>
    <cellStyle name="Currency 2 7" xfId="1679"/>
    <cellStyle name="Currency 3" xfId="242"/>
    <cellStyle name="Currency 3 2" xfId="384"/>
    <cellStyle name="Currency 3 2 2" xfId="1574"/>
    <cellStyle name="Currency 3 2 3" xfId="1426"/>
    <cellStyle name="Currency 3 3" xfId="808"/>
    <cellStyle name="Currency 3 3 2" xfId="1425"/>
    <cellStyle name="Currency 3 4" xfId="807"/>
    <cellStyle name="Currency 4" xfId="93"/>
    <cellStyle name="Currency 4 2" xfId="606"/>
    <cellStyle name="Currency 4 2 2" xfId="810"/>
    <cellStyle name="Currency 4 3" xfId="811"/>
    <cellStyle name="Currency 4 4" xfId="809"/>
    <cellStyle name="Currency 4 5" xfId="551"/>
    <cellStyle name="Currency 4 6" xfId="1681"/>
    <cellStyle name="Currency 5" xfId="610"/>
    <cellStyle name="Currency 5 2" xfId="812"/>
    <cellStyle name="Currency 5 2 2" xfId="1575"/>
    <cellStyle name="Currency 6" xfId="813"/>
    <cellStyle name="Currency 6 2" xfId="1576"/>
    <cellStyle name="Currency 7" xfId="1427"/>
    <cellStyle name="Currency 7 2" xfId="1428"/>
    <cellStyle name="Currency 7 2 2" xfId="1577"/>
    <cellStyle name="Currency0" xfId="95"/>
    <cellStyle name="Date" xfId="96"/>
    <cellStyle name="Entered" xfId="97"/>
    <cellStyle name="Explanatory Text" xfId="21" builtinId="53" customBuiltin="1"/>
    <cellStyle name="Explanatory Text 2" xfId="243"/>
    <cellStyle name="Explanatory Text 2 2" xfId="385"/>
    <cellStyle name="Explanatory Text 2 2 2" xfId="815"/>
    <cellStyle name="Explanatory Text 2 3" xfId="814"/>
    <cellStyle name="Fixed" xfId="98"/>
    <cellStyle name="Good" xfId="12" builtinId="26" customBuiltin="1"/>
    <cellStyle name="Good 2" xfId="244"/>
    <cellStyle name="Good 2 2" xfId="386"/>
    <cellStyle name="Good 2 2 2" xfId="817"/>
    <cellStyle name="Good 2 3" xfId="818"/>
    <cellStyle name="Good 2 4" xfId="816"/>
    <cellStyle name="Good 3" xfId="819"/>
    <cellStyle name="Good 3 2" xfId="820"/>
    <cellStyle name="Grey" xfId="99"/>
    <cellStyle name="Grey 2" xfId="821"/>
    <cellStyle name="Header1" xfId="100"/>
    <cellStyle name="Header2" xfId="101"/>
    <cellStyle name="Heading 1" xfId="8" builtinId="16" customBuiltin="1"/>
    <cellStyle name="Heading 1 2" xfId="102"/>
    <cellStyle name="Heading 1 2 2" xfId="387"/>
    <cellStyle name="Heading 1 2 2 2" xfId="823"/>
    <cellStyle name="Heading 1 2 3" xfId="824"/>
    <cellStyle name="Heading 1 2 4" xfId="822"/>
    <cellStyle name="Heading 1 2 5" xfId="1682"/>
    <cellStyle name="Heading 1 2 6" xfId="1674"/>
    <cellStyle name="Heading 1 3" xfId="245"/>
    <cellStyle name="Heading 1 3 2" xfId="826"/>
    <cellStyle name="Heading 1 3 3" xfId="825"/>
    <cellStyle name="Heading 2" xfId="9" builtinId="17" customBuiltin="1"/>
    <cellStyle name="Heading 2 2" xfId="103"/>
    <cellStyle name="Heading 2 2 2" xfId="388"/>
    <cellStyle name="Heading 2 2 2 2" xfId="828"/>
    <cellStyle name="Heading 2 2 3" xfId="829"/>
    <cellStyle name="Heading 2 2 4" xfId="827"/>
    <cellStyle name="Heading 2 2 5" xfId="1683"/>
    <cellStyle name="Heading 2 2 6" xfId="1675"/>
    <cellStyle name="Heading 2 3" xfId="246"/>
    <cellStyle name="Heading 2 3 2" xfId="831"/>
    <cellStyle name="Heading 2 3 3" xfId="830"/>
    <cellStyle name="Heading 3" xfId="10" builtinId="18" customBuiltin="1"/>
    <cellStyle name="Heading 3 2" xfId="247"/>
    <cellStyle name="Heading 3 2 2" xfId="389"/>
    <cellStyle name="Heading 3 2 2 2" xfId="833"/>
    <cellStyle name="Heading 3 2 3" xfId="834"/>
    <cellStyle name="Heading 3 2 4" xfId="832"/>
    <cellStyle name="Heading 3 3" xfId="835"/>
    <cellStyle name="Heading 3 3 2" xfId="836"/>
    <cellStyle name="Heading 4" xfId="11" builtinId="19" customBuiltin="1"/>
    <cellStyle name="Heading 4 2" xfId="248"/>
    <cellStyle name="Heading 4 2 2" xfId="390"/>
    <cellStyle name="Heading 4 2 2 2" xfId="838"/>
    <cellStyle name="Heading 4 2 3" xfId="839"/>
    <cellStyle name="Heading 4 2 4" xfId="837"/>
    <cellStyle name="Heading 4 3" xfId="840"/>
    <cellStyle name="Heading 4 3 2" xfId="841"/>
    <cellStyle name="Heading1" xfId="104"/>
    <cellStyle name="Heading2" xfId="105"/>
    <cellStyle name="Input" xfId="15" builtinId="20" customBuiltin="1"/>
    <cellStyle name="Input [yellow]" xfId="106"/>
    <cellStyle name="Input [yellow] 2" xfId="842"/>
    <cellStyle name="Input 10" xfId="843"/>
    <cellStyle name="Input 11" xfId="844"/>
    <cellStyle name="Input 12" xfId="845"/>
    <cellStyle name="Input 2" xfId="249"/>
    <cellStyle name="Input 2 2" xfId="391"/>
    <cellStyle name="Input 2 2 2" xfId="847"/>
    <cellStyle name="Input 2 3" xfId="848"/>
    <cellStyle name="Input 2 4" xfId="846"/>
    <cellStyle name="Input 3" xfId="261"/>
    <cellStyle name="Input 3 2" xfId="850"/>
    <cellStyle name="Input 3 3" xfId="849"/>
    <cellStyle name="Input 4" xfId="260"/>
    <cellStyle name="Input 4 2" xfId="851"/>
    <cellStyle name="Input 5" xfId="852"/>
    <cellStyle name="Input 5 2" xfId="853"/>
    <cellStyle name="Input 6" xfId="854"/>
    <cellStyle name="Input 6 2" xfId="855"/>
    <cellStyle name="Input 7" xfId="856"/>
    <cellStyle name="Input 8" xfId="857"/>
    <cellStyle name="Input 9" xfId="858"/>
    <cellStyle name="Linked Cell" xfId="18" builtinId="24" customBuiltin="1"/>
    <cellStyle name="Linked Cell 2" xfId="250"/>
    <cellStyle name="Linked Cell 2 2" xfId="392"/>
    <cellStyle name="Linked Cell 2 2 2" xfId="860"/>
    <cellStyle name="Linked Cell 2 3" xfId="861"/>
    <cellStyle name="Linked Cell 2 4" xfId="859"/>
    <cellStyle name="Linked Cell 3" xfId="862"/>
    <cellStyle name="Linked Cell 3 2" xfId="863"/>
    <cellStyle name="Neutral" xfId="14" builtinId="28" customBuiltin="1"/>
    <cellStyle name="Neutral 2" xfId="251"/>
    <cellStyle name="Neutral 2 2" xfId="393"/>
    <cellStyle name="Neutral 2 2 2" xfId="865"/>
    <cellStyle name="Neutral 2 3" xfId="866"/>
    <cellStyle name="Neutral 2 4" xfId="864"/>
    <cellStyle name="Neutral 3" xfId="867"/>
    <cellStyle name="Neutral 3 2" xfId="868"/>
    <cellStyle name="Normal" xfId="0" builtinId="0"/>
    <cellStyle name="Normal - Style1" xfId="107"/>
    <cellStyle name="Normal - Style1 2" xfId="395"/>
    <cellStyle name="Normal - Style1 3" xfId="394"/>
    <cellStyle name="Normal - Style1 4" xfId="304"/>
    <cellStyle name="Normal 10" xfId="263"/>
    <cellStyle name="Normal 10 2" xfId="396"/>
    <cellStyle name="Normal 10 2 2" xfId="870"/>
    <cellStyle name="Normal 10 3" xfId="871"/>
    <cellStyle name="Normal 10 4" xfId="869"/>
    <cellStyle name="Normal 100" xfId="872"/>
    <cellStyle name="Normal 101" xfId="873"/>
    <cellStyle name="Normal 101 2" xfId="1429"/>
    <cellStyle name="Normal 102" xfId="874"/>
    <cellStyle name="Normal 102 2" xfId="1430"/>
    <cellStyle name="Normal 103" xfId="875"/>
    <cellStyle name="Normal 103 2" xfId="1431"/>
    <cellStyle name="Normal 104" xfId="876"/>
    <cellStyle name="Normal 104 2" xfId="1432"/>
    <cellStyle name="Normal 105" xfId="877"/>
    <cellStyle name="Normal 105 2" xfId="1433"/>
    <cellStyle name="Normal 106" xfId="878"/>
    <cellStyle name="Normal 106 2" xfId="879"/>
    <cellStyle name="Normal 106 3" xfId="1434"/>
    <cellStyle name="Normal 107" xfId="880"/>
    <cellStyle name="Normal 107 2" xfId="881"/>
    <cellStyle name="Normal 107 3" xfId="1435"/>
    <cellStyle name="Normal 108" xfId="882"/>
    <cellStyle name="Normal 108 2" xfId="883"/>
    <cellStyle name="Normal 108 3" xfId="1436"/>
    <cellStyle name="Normal 109" xfId="884"/>
    <cellStyle name="Normal 109 2" xfId="885"/>
    <cellStyle name="Normal 109 3" xfId="1437"/>
    <cellStyle name="Normal 11" xfId="108"/>
    <cellStyle name="Normal 11 2" xfId="397"/>
    <cellStyle name="Normal 11 3" xfId="886"/>
    <cellStyle name="Normal 110" xfId="887"/>
    <cellStyle name="Normal 110 2" xfId="888"/>
    <cellStyle name="Normal 110 3" xfId="1438"/>
    <cellStyle name="Normal 111" xfId="889"/>
    <cellStyle name="Normal 111 2" xfId="890"/>
    <cellStyle name="Normal 111 3" xfId="1439"/>
    <cellStyle name="Normal 112" xfId="891"/>
    <cellStyle name="Normal 112 2" xfId="892"/>
    <cellStyle name="Normal 112 3" xfId="1440"/>
    <cellStyle name="Normal 113" xfId="893"/>
    <cellStyle name="Normal 113 2" xfId="894"/>
    <cellStyle name="Normal 113 3" xfId="1441"/>
    <cellStyle name="Normal 114" xfId="895"/>
    <cellStyle name="Normal 114 2" xfId="896"/>
    <cellStyle name="Normal 114 3" xfId="1442"/>
    <cellStyle name="Normal 115" xfId="897"/>
    <cellStyle name="Normal 115 2" xfId="898"/>
    <cellStyle name="Normal 115 3" xfId="1443"/>
    <cellStyle name="Normal 116" xfId="899"/>
    <cellStyle name="Normal 116 2" xfId="900"/>
    <cellStyle name="Normal 116 3" xfId="1444"/>
    <cellStyle name="Normal 117" xfId="901"/>
    <cellStyle name="Normal 117 2" xfId="902"/>
    <cellStyle name="Normal 117 3" xfId="1445"/>
    <cellStyle name="Normal 118" xfId="903"/>
    <cellStyle name="Normal 118 2" xfId="1446"/>
    <cellStyle name="Normal 119" xfId="904"/>
    <cellStyle name="Normal 119 2" xfId="1447"/>
    <cellStyle name="Normal 12" xfId="47"/>
    <cellStyle name="Normal 12 2" xfId="905"/>
    <cellStyle name="Normal 12 3" xfId="398"/>
    <cellStyle name="Normal 120" xfId="906"/>
    <cellStyle name="Normal 120 2" xfId="1448"/>
    <cellStyle name="Normal 121" xfId="907"/>
    <cellStyle name="Normal 121 2" xfId="1449"/>
    <cellStyle name="Normal 122" xfId="908"/>
    <cellStyle name="Normal 122 2" xfId="1450"/>
    <cellStyle name="Normal 123" xfId="909"/>
    <cellStyle name="Normal 123 2" xfId="1451"/>
    <cellStyle name="Normal 124" xfId="910"/>
    <cellStyle name="Normal 124 2" xfId="1452"/>
    <cellStyle name="Normal 125" xfId="911"/>
    <cellStyle name="Normal 125 2" xfId="1453"/>
    <cellStyle name="Normal 126" xfId="912"/>
    <cellStyle name="Normal 126 2" xfId="1454"/>
    <cellStyle name="Normal 127" xfId="913"/>
    <cellStyle name="Normal 127 2" xfId="1455"/>
    <cellStyle name="Normal 128" xfId="914"/>
    <cellStyle name="Normal 128 2" xfId="1456"/>
    <cellStyle name="Normal 129" xfId="915"/>
    <cellStyle name="Normal 129 2" xfId="1457"/>
    <cellStyle name="Normal 13" xfId="109"/>
    <cellStyle name="Normal 13 2" xfId="399"/>
    <cellStyle name="Normal 13 3" xfId="916"/>
    <cellStyle name="Normal 130" xfId="917"/>
    <cellStyle name="Normal 130 2" xfId="1458"/>
    <cellStyle name="Normal 131" xfId="918"/>
    <cellStyle name="Normal 131 2" xfId="1459"/>
    <cellStyle name="Normal 132" xfId="919"/>
    <cellStyle name="Normal 132 2" xfId="1460"/>
    <cellStyle name="Normal 133" xfId="920"/>
    <cellStyle name="Normal 133 2" xfId="1461"/>
    <cellStyle name="Normal 134" xfId="921"/>
    <cellStyle name="Normal 134 2" xfId="1462"/>
    <cellStyle name="Normal 135" xfId="922"/>
    <cellStyle name="Normal 135 2" xfId="1463"/>
    <cellStyle name="Normal 136" xfId="923"/>
    <cellStyle name="Normal 136 2" xfId="1464"/>
    <cellStyle name="Normal 137" xfId="924"/>
    <cellStyle name="Normal 137 2" xfId="1465"/>
    <cellStyle name="Normal 138" xfId="925"/>
    <cellStyle name="Normal 138 2" xfId="1466"/>
    <cellStyle name="Normal 139" xfId="926"/>
    <cellStyle name="Normal 139 2" xfId="1467"/>
    <cellStyle name="Normal 14" xfId="94"/>
    <cellStyle name="Normal 14 2" xfId="927"/>
    <cellStyle name="Normal 14 3" xfId="928"/>
    <cellStyle name="Normal 14 4" xfId="400"/>
    <cellStyle name="Normal 140" xfId="929"/>
    <cellStyle name="Normal 140 2" xfId="1468"/>
    <cellStyle name="Normal 141" xfId="930"/>
    <cellStyle name="Normal 141 2" xfId="1469"/>
    <cellStyle name="Normal 142" xfId="931"/>
    <cellStyle name="Normal 142 2" xfId="1470"/>
    <cellStyle name="Normal 143" xfId="932"/>
    <cellStyle name="Normal 143 2" xfId="1471"/>
    <cellStyle name="Normal 144" xfId="933"/>
    <cellStyle name="Normal 144 2" xfId="1472"/>
    <cellStyle name="Normal 145" xfId="934"/>
    <cellStyle name="Normal 145 2" xfId="1473"/>
    <cellStyle name="Normal 146" xfId="935"/>
    <cellStyle name="Normal 146 2" xfId="1474"/>
    <cellStyle name="Normal 147" xfId="936"/>
    <cellStyle name="Normal 147 2" xfId="1475"/>
    <cellStyle name="Normal 148" xfId="937"/>
    <cellStyle name="Normal 148 2" xfId="1476"/>
    <cellStyle name="Normal 149" xfId="938"/>
    <cellStyle name="Normal 149 2" xfId="1477"/>
    <cellStyle name="Normal 15" xfId="401"/>
    <cellStyle name="Normal 15 2" xfId="939"/>
    <cellStyle name="Normal 15 3" xfId="940"/>
    <cellStyle name="Normal 150" xfId="941"/>
    <cellStyle name="Normal 150 2" xfId="1478"/>
    <cellStyle name="Normal 151" xfId="942"/>
    <cellStyle name="Normal 151 2" xfId="1479"/>
    <cellStyle name="Normal 152" xfId="943"/>
    <cellStyle name="Normal 152 2" xfId="1480"/>
    <cellStyle name="Normal 153" xfId="944"/>
    <cellStyle name="Normal 154" xfId="945"/>
    <cellStyle name="Normal 154 2" xfId="1481"/>
    <cellStyle name="Normal 155" xfId="946"/>
    <cellStyle name="Normal 155 2" xfId="1482"/>
    <cellStyle name="Normal 156" xfId="947"/>
    <cellStyle name="Normal 156 2" xfId="1483"/>
    <cellStyle name="Normal 157" xfId="948"/>
    <cellStyle name="Normal 157 2" xfId="1484"/>
    <cellStyle name="Normal 158" xfId="949"/>
    <cellStyle name="Normal 158 2" xfId="1485"/>
    <cellStyle name="Normal 159" xfId="950"/>
    <cellStyle name="Normal 159 2" xfId="1486"/>
    <cellStyle name="Normal 16" xfId="402"/>
    <cellStyle name="Normal 16 2" xfId="951"/>
    <cellStyle name="Normal 16 3" xfId="952"/>
    <cellStyle name="Normal 160" xfId="953"/>
    <cellStyle name="Normal 160 2" xfId="1487"/>
    <cellStyle name="Normal 161" xfId="954"/>
    <cellStyle name="Normal 161 2" xfId="1488"/>
    <cellStyle name="Normal 162" xfId="955"/>
    <cellStyle name="Normal 162 2" xfId="1489"/>
    <cellStyle name="Normal 163" xfId="956"/>
    <cellStyle name="Normal 163 2" xfId="1490"/>
    <cellStyle name="Normal 164" xfId="957"/>
    <cellStyle name="Normal 164 2" xfId="1491"/>
    <cellStyle name="Normal 165" xfId="958"/>
    <cellStyle name="Normal 165 2" xfId="1492"/>
    <cellStyle name="Normal 166" xfId="959"/>
    <cellStyle name="Normal 166 2" xfId="1493"/>
    <cellStyle name="Normal 167" xfId="960"/>
    <cellStyle name="Normal 167 2" xfId="1494"/>
    <cellStyle name="Normal 168" xfId="961"/>
    <cellStyle name="Normal 168 2" xfId="1495"/>
    <cellStyle name="Normal 169" xfId="962"/>
    <cellStyle name="Normal 169 2" xfId="1496"/>
    <cellStyle name="Normal 17" xfId="403"/>
    <cellStyle name="Normal 17 2" xfId="963"/>
    <cellStyle name="Normal 17 3" xfId="964"/>
    <cellStyle name="Normal 170" xfId="965"/>
    <cellStyle name="Normal 170 2" xfId="1497"/>
    <cellStyle name="Normal 170 3" xfId="1578"/>
    <cellStyle name="Normal 171" xfId="966"/>
    <cellStyle name="Normal 171 2" xfId="1579"/>
    <cellStyle name="Normal 172" xfId="967"/>
    <cellStyle name="Normal 172 2" xfId="1580"/>
    <cellStyle name="Normal 173" xfId="968"/>
    <cellStyle name="Normal 173 2" xfId="1498"/>
    <cellStyle name="Normal 174" xfId="969"/>
    <cellStyle name="Normal 174 2" xfId="1499"/>
    <cellStyle name="Normal 175" xfId="970"/>
    <cellStyle name="Normal 175 2" xfId="1500"/>
    <cellStyle name="Normal 176" xfId="971"/>
    <cellStyle name="Normal 176 2" xfId="1581"/>
    <cellStyle name="Normal 177" xfId="972"/>
    <cellStyle name="Normal 177 2" xfId="1501"/>
    <cellStyle name="Normal 178" xfId="973"/>
    <cellStyle name="Normal 178 2" xfId="1582"/>
    <cellStyle name="Normal 179" xfId="974"/>
    <cellStyle name="Normal 179 2" xfId="1586"/>
    <cellStyle name="Normal 18" xfId="404"/>
    <cellStyle name="Normal 18 2" xfId="975"/>
    <cellStyle name="Normal 18 3" xfId="976"/>
    <cellStyle name="Normal 180" xfId="977"/>
    <cellStyle name="Normal 180 2" xfId="1587"/>
    <cellStyle name="Normal 181" xfId="978"/>
    <cellStyle name="Normal 181 2" xfId="1589"/>
    <cellStyle name="Normal 182" xfId="979"/>
    <cellStyle name="Normal 182 2" xfId="1590"/>
    <cellStyle name="Normal 183" xfId="980"/>
    <cellStyle name="Normal 183 2" xfId="1591"/>
    <cellStyle name="Normal 184" xfId="981"/>
    <cellStyle name="Normal 184 2" xfId="1606"/>
    <cellStyle name="Normal 185" xfId="982"/>
    <cellStyle name="Normal 185 2" xfId="1607"/>
    <cellStyle name="Normal 186" xfId="983"/>
    <cellStyle name="Normal 186 2" xfId="1605"/>
    <cellStyle name="Normal 187" xfId="984"/>
    <cellStyle name="Normal 187 2" xfId="1608"/>
    <cellStyle name="Normal 188" xfId="985"/>
    <cellStyle name="Normal 188 2" xfId="1609"/>
    <cellStyle name="Normal 189" xfId="986"/>
    <cellStyle name="Normal 189 2" xfId="1610"/>
    <cellStyle name="Normal 19" xfId="405"/>
    <cellStyle name="Normal 19 2" xfId="987"/>
    <cellStyle name="Normal 19 3" xfId="988"/>
    <cellStyle name="Normal 190" xfId="989"/>
    <cellStyle name="Normal 190 2" xfId="1611"/>
    <cellStyle name="Normal 191" xfId="990"/>
    <cellStyle name="Normal 191 2" xfId="1612"/>
    <cellStyle name="Normal 192" xfId="991"/>
    <cellStyle name="Normal 192 2" xfId="1626"/>
    <cellStyle name="Normal 193" xfId="992"/>
    <cellStyle name="Normal 193 2" xfId="1627"/>
    <cellStyle name="Normal 194" xfId="993"/>
    <cellStyle name="Normal 194 2" xfId="1641"/>
    <cellStyle name="Normal 195" xfId="994"/>
    <cellStyle name="Normal 196" xfId="995"/>
    <cellStyle name="Normal 197" xfId="266"/>
    <cellStyle name="Normal 197 2" xfId="1665"/>
    <cellStyle name="Normal 198" xfId="1400"/>
    <cellStyle name="Normal 199" xfId="1409"/>
    <cellStyle name="Normal 2" xfId="4"/>
    <cellStyle name="Normal 2 10" xfId="996"/>
    <cellStyle name="Normal 2 10 2" xfId="997"/>
    <cellStyle name="Normal 2 10 3" xfId="998"/>
    <cellStyle name="Normal 2 11" xfId="999"/>
    <cellStyle name="Normal 2 11 2" xfId="1000"/>
    <cellStyle name="Normal 2 11 3" xfId="1001"/>
    <cellStyle name="Normal 2 12" xfId="1002"/>
    <cellStyle name="Normal 2 12 2" xfId="1003"/>
    <cellStyle name="Normal 2 12 3" xfId="1004"/>
    <cellStyle name="Normal 2 13" xfId="1005"/>
    <cellStyle name="Normal 2 13 2" xfId="1006"/>
    <cellStyle name="Normal 2 13 3" xfId="1007"/>
    <cellStyle name="Normal 2 14" xfId="1008"/>
    <cellStyle name="Normal 2 14 2" xfId="1009"/>
    <cellStyle name="Normal 2 14 3" xfId="1010"/>
    <cellStyle name="Normal 2 15" xfId="1011"/>
    <cellStyle name="Normal 2 15 2" xfId="1012"/>
    <cellStyle name="Normal 2 15 3" xfId="1013"/>
    <cellStyle name="Normal 2 16" xfId="1014"/>
    <cellStyle name="Normal 2 16 2" xfId="1015"/>
    <cellStyle name="Normal 2 16 3" xfId="1016"/>
    <cellStyle name="Normal 2 17" xfId="1017"/>
    <cellStyle name="Normal 2 17 2" xfId="1018"/>
    <cellStyle name="Normal 2 17 3" xfId="1019"/>
    <cellStyle name="Normal 2 18" xfId="1020"/>
    <cellStyle name="Normal 2 18 2" xfId="1021"/>
    <cellStyle name="Normal 2 18 3" xfId="1022"/>
    <cellStyle name="Normal 2 19" xfId="1023"/>
    <cellStyle name="Normal 2 19 2" xfId="1024"/>
    <cellStyle name="Normal 2 19 3" xfId="1025"/>
    <cellStyle name="Normal 2 2" xfId="252"/>
    <cellStyle name="Normal 2 2 10" xfId="1027"/>
    <cellStyle name="Normal 2 2 11" xfId="1028"/>
    <cellStyle name="Normal 2 2 12" xfId="1029"/>
    <cellStyle name="Normal 2 2 13" xfId="1030"/>
    <cellStyle name="Normal 2 2 14" xfId="1031"/>
    <cellStyle name="Normal 2 2 15" xfId="1032"/>
    <cellStyle name="Normal 2 2 16" xfId="1033"/>
    <cellStyle name="Normal 2 2 17" xfId="1034"/>
    <cellStyle name="Normal 2 2 18" xfId="1035"/>
    <cellStyle name="Normal 2 2 19" xfId="1036"/>
    <cellStyle name="Normal 2 2 2" xfId="406"/>
    <cellStyle name="Normal 2 2 2 2" xfId="1037"/>
    <cellStyle name="Normal 2 2 20" xfId="1038"/>
    <cellStyle name="Normal 2 2 21" xfId="1039"/>
    <cellStyle name="Normal 2 2 22" xfId="1040"/>
    <cellStyle name="Normal 2 2 23" xfId="1041"/>
    <cellStyle name="Normal 2 2 24" xfId="1042"/>
    <cellStyle name="Normal 2 2 25" xfId="1043"/>
    <cellStyle name="Normal 2 2 26" xfId="1044"/>
    <cellStyle name="Normal 2 2 27" xfId="1045"/>
    <cellStyle name="Normal 2 2 28" xfId="1046"/>
    <cellStyle name="Normal 2 2 29" xfId="1047"/>
    <cellStyle name="Normal 2 2 3" xfId="1048"/>
    <cellStyle name="Normal 2 2 30" xfId="1049"/>
    <cellStyle name="Normal 2 2 31" xfId="1050"/>
    <cellStyle name="Normal 2 2 32" xfId="1051"/>
    <cellStyle name="Normal 2 2 33" xfId="1052"/>
    <cellStyle name="Normal 2 2 34" xfId="1053"/>
    <cellStyle name="Normal 2 2 35" xfId="1054"/>
    <cellStyle name="Normal 2 2 36" xfId="1055"/>
    <cellStyle name="Normal 2 2 37" xfId="1056"/>
    <cellStyle name="Normal 2 2 38" xfId="1057"/>
    <cellStyle name="Normal 2 2 39" xfId="1058"/>
    <cellStyle name="Normal 2 2 4" xfId="1059"/>
    <cellStyle name="Normal 2 2 40" xfId="1060"/>
    <cellStyle name="Normal 2 2 41" xfId="1061"/>
    <cellStyle name="Normal 2 2 42" xfId="1062"/>
    <cellStyle name="Normal 2 2 43" xfId="1063"/>
    <cellStyle name="Normal 2 2 44" xfId="1064"/>
    <cellStyle name="Normal 2 2 45" xfId="1065"/>
    <cellStyle name="Normal 2 2 46" xfId="1066"/>
    <cellStyle name="Normal 2 2 47" xfId="1026"/>
    <cellStyle name="Normal 2 2 5" xfId="1067"/>
    <cellStyle name="Normal 2 2 6" xfId="1068"/>
    <cellStyle name="Normal 2 2 7" xfId="1069"/>
    <cellStyle name="Normal 2 2 8" xfId="1070"/>
    <cellStyle name="Normal 2 2 9" xfId="1071"/>
    <cellStyle name="Normal 2 20" xfId="1072"/>
    <cellStyle name="Normal 2 20 2" xfId="1073"/>
    <cellStyle name="Normal 2 20 3" xfId="1074"/>
    <cellStyle name="Normal 2 21" xfId="1075"/>
    <cellStyle name="Normal 2 21 2" xfId="1076"/>
    <cellStyle name="Normal 2 21 3" xfId="1077"/>
    <cellStyle name="Normal 2 22" xfId="1078"/>
    <cellStyle name="Normal 2 22 2" xfId="1079"/>
    <cellStyle name="Normal 2 22 3" xfId="1080"/>
    <cellStyle name="Normal 2 23" xfId="1081"/>
    <cellStyle name="Normal 2 23 2" xfId="1082"/>
    <cellStyle name="Normal 2 23 3" xfId="1083"/>
    <cellStyle name="Normal 2 24" xfId="1084"/>
    <cellStyle name="Normal 2 24 2" xfId="1085"/>
    <cellStyle name="Normal 2 24 3" xfId="1086"/>
    <cellStyle name="Normal 2 25" xfId="1087"/>
    <cellStyle name="Normal 2 25 2" xfId="1088"/>
    <cellStyle name="Normal 2 25 3" xfId="1089"/>
    <cellStyle name="Normal 2 26" xfId="1090"/>
    <cellStyle name="Normal 2 26 2" xfId="1091"/>
    <cellStyle name="Normal 2 26 3" xfId="1092"/>
    <cellStyle name="Normal 2 27" xfId="1093"/>
    <cellStyle name="Normal 2 27 2" xfId="1094"/>
    <cellStyle name="Normal 2 27 3" xfId="1095"/>
    <cellStyle name="Normal 2 28" xfId="1096"/>
    <cellStyle name="Normal 2 28 2" xfId="1097"/>
    <cellStyle name="Normal 2 28 3" xfId="1098"/>
    <cellStyle name="Normal 2 29" xfId="1099"/>
    <cellStyle name="Normal 2 29 2" xfId="1100"/>
    <cellStyle name="Normal 2 29 3" xfId="1101"/>
    <cellStyle name="Normal 2 3" xfId="110"/>
    <cellStyle name="Normal 2 3 2" xfId="1103"/>
    <cellStyle name="Normal 2 3 2 2" xfId="1104"/>
    <cellStyle name="Normal 2 3 3" xfId="1105"/>
    <cellStyle name="Normal 2 3 4" xfId="1106"/>
    <cellStyle name="Normal 2 3 5" xfId="1102"/>
    <cellStyle name="Normal 2 3 6" xfId="407"/>
    <cellStyle name="Normal 2 30" xfId="1107"/>
    <cellStyle name="Normal 2 30 2" xfId="1108"/>
    <cellStyle name="Normal 2 30 3" xfId="1109"/>
    <cellStyle name="Normal 2 31" xfId="1110"/>
    <cellStyle name="Normal 2 31 2" xfId="1111"/>
    <cellStyle name="Normal 2 31 3" xfId="1112"/>
    <cellStyle name="Normal 2 32" xfId="1113"/>
    <cellStyle name="Normal 2 32 2" xfId="1114"/>
    <cellStyle name="Normal 2 32 3" xfId="1115"/>
    <cellStyle name="Normal 2 33" xfId="1116"/>
    <cellStyle name="Normal 2 33 2" xfId="1117"/>
    <cellStyle name="Normal 2 33 3" xfId="1118"/>
    <cellStyle name="Normal 2 34" xfId="1119"/>
    <cellStyle name="Normal 2 35" xfId="1120"/>
    <cellStyle name="Normal 2 36" xfId="1121"/>
    <cellStyle name="Normal 2 37" xfId="1122"/>
    <cellStyle name="Normal 2 38" xfId="1123"/>
    <cellStyle name="Normal 2 39" xfId="1124"/>
    <cellStyle name="Normal 2 4" xfId="553"/>
    <cellStyle name="Normal 2 4 2" xfId="1126"/>
    <cellStyle name="Normal 2 4 3" xfId="1127"/>
    <cellStyle name="Normal 2 4 4" xfId="1125"/>
    <cellStyle name="Normal 2 40" xfId="1128"/>
    <cellStyle name="Normal 2 40 2" xfId="1129"/>
    <cellStyle name="Normal 2 40 3" xfId="1130"/>
    <cellStyle name="Normal 2 41" xfId="1131"/>
    <cellStyle name="Normal 2 41 2" xfId="1132"/>
    <cellStyle name="Normal 2 41 3" xfId="1133"/>
    <cellStyle name="Normal 2 42" xfId="1134"/>
    <cellStyle name="Normal 2 42 2" xfId="1135"/>
    <cellStyle name="Normal 2 42 3" xfId="1136"/>
    <cellStyle name="Normal 2 43" xfId="1137"/>
    <cellStyle name="Normal 2 43 2" xfId="1138"/>
    <cellStyle name="Normal 2 43 3" xfId="1139"/>
    <cellStyle name="Normal 2 44" xfId="1140"/>
    <cellStyle name="Normal 2 44 2" xfId="1141"/>
    <cellStyle name="Normal 2 44 3" xfId="1142"/>
    <cellStyle name="Normal 2 45" xfId="1143"/>
    <cellStyle name="Normal 2 45 2" xfId="1144"/>
    <cellStyle name="Normal 2 45 3" xfId="1145"/>
    <cellStyle name="Normal 2 46" xfId="1146"/>
    <cellStyle name="Normal 2 46 2" xfId="1147"/>
    <cellStyle name="Normal 2 46 3" xfId="1148"/>
    <cellStyle name="Normal 2 47" xfId="1149"/>
    <cellStyle name="Normal 2 47 2" xfId="1150"/>
    <cellStyle name="Normal 2 47 3" xfId="1151"/>
    <cellStyle name="Normal 2 48" xfId="1152"/>
    <cellStyle name="Normal 2 48 2" xfId="1153"/>
    <cellStyle name="Normal 2 48 3" xfId="1154"/>
    <cellStyle name="Normal 2 49" xfId="1155"/>
    <cellStyle name="Normal 2 49 2" xfId="1156"/>
    <cellStyle name="Normal 2 49 3" xfId="1157"/>
    <cellStyle name="Normal 2 5" xfId="1158"/>
    <cellStyle name="Normal 2 5 2" xfId="1159"/>
    <cellStyle name="Normal 2 5 3" xfId="1160"/>
    <cellStyle name="Normal 2 50" xfId="1161"/>
    <cellStyle name="Normal 2 51" xfId="1162"/>
    <cellStyle name="Normal 2 51 2" xfId="1163"/>
    <cellStyle name="Normal 2 51 3" xfId="1164"/>
    <cellStyle name="Normal 2 52" xfId="1165"/>
    <cellStyle name="Normal 2 52 2" xfId="1166"/>
    <cellStyle name="Normal 2 53" xfId="1167"/>
    <cellStyle name="Normal 2 54" xfId="1677"/>
    <cellStyle name="Normal 2 6" xfId="1168"/>
    <cellStyle name="Normal 2 6 2" xfId="1169"/>
    <cellStyle name="Normal 2 6 3" xfId="1170"/>
    <cellStyle name="Normal 2 7" xfId="1171"/>
    <cellStyle name="Normal 2 7 2" xfId="1172"/>
    <cellStyle name="Normal 2 7 3" xfId="1173"/>
    <cellStyle name="Normal 2 8" xfId="1174"/>
    <cellStyle name="Normal 2 8 2" xfId="1175"/>
    <cellStyle name="Normal 2 8 3" xfId="1176"/>
    <cellStyle name="Normal 2 9" xfId="1177"/>
    <cellStyle name="Normal 2 9 2" xfId="1178"/>
    <cellStyle name="Normal 2 9 3" xfId="1179"/>
    <cellStyle name="Normal 20" xfId="408"/>
    <cellStyle name="Normal 20 2" xfId="1180"/>
    <cellStyle name="Normal 200" xfId="1410"/>
    <cellStyle name="Normal 201" xfId="1411"/>
    <cellStyle name="Normal 202" xfId="1412"/>
    <cellStyle name="Normal 203" xfId="1417"/>
    <cellStyle name="Normal 21" xfId="409"/>
    <cellStyle name="Normal 21 2" xfId="1181"/>
    <cellStyle name="Normal 22" xfId="410"/>
    <cellStyle name="Normal 22 2" xfId="1182"/>
    <cellStyle name="Normal 23" xfId="411"/>
    <cellStyle name="Normal 23 2" xfId="1183"/>
    <cellStyle name="Normal 24" xfId="412"/>
    <cellStyle name="Normal 24 2" xfId="1184"/>
    <cellStyle name="Normal 25" xfId="413"/>
    <cellStyle name="Normal 25 2" xfId="1185"/>
    <cellStyle name="Normal 26" xfId="414"/>
    <cellStyle name="Normal 27" xfId="415"/>
    <cellStyle name="Normal 28" xfId="416"/>
    <cellStyle name="Normal 29" xfId="417"/>
    <cellStyle name="Normal 3" xfId="111"/>
    <cellStyle name="Normal 3 2" xfId="418"/>
    <cellStyle name="Normal 3 2 2" xfId="1186"/>
    <cellStyle name="Normal 3 2 2 2" xfId="1187"/>
    <cellStyle name="Normal 3 2 3" xfId="1188"/>
    <cellStyle name="Normal 3 2 4" xfId="1189"/>
    <cellStyle name="Normal 3 2 5" xfId="1190"/>
    <cellStyle name="Normal 3 3" xfId="1191"/>
    <cellStyle name="Normal 3 3 2" xfId="1192"/>
    <cellStyle name="Normal 3 3 3" xfId="1193"/>
    <cellStyle name="Normal 3 4" xfId="1194"/>
    <cellStyle name="Normal 3 4 2" xfId="1195"/>
    <cellStyle name="Normal 3 4 3" xfId="1196"/>
    <cellStyle name="Normal 3 5" xfId="1197"/>
    <cellStyle name="Normal 3 5 2" xfId="1198"/>
    <cellStyle name="Normal 3 6" xfId="1199"/>
    <cellStyle name="Normal 3 7" xfId="1200"/>
    <cellStyle name="Normal 3 8" xfId="1684"/>
    <cellStyle name="Normal 30" xfId="419"/>
    <cellStyle name="Normal 31" xfId="420"/>
    <cellStyle name="Normal 32" xfId="421"/>
    <cellStyle name="Normal 33" xfId="422"/>
    <cellStyle name="Normal 33 2" xfId="519"/>
    <cellStyle name="Normal 33 2 2" xfId="574"/>
    <cellStyle name="Normal 33 3" xfId="529"/>
    <cellStyle name="Normal 33 3 2" xfId="584"/>
    <cellStyle name="Normal 33 4" xfId="539"/>
    <cellStyle name="Normal 33 4 2" xfId="594"/>
    <cellStyle name="Normal 33 5" xfId="564"/>
    <cellStyle name="Normal 33 6" xfId="554"/>
    <cellStyle name="Normal 34" xfId="423"/>
    <cellStyle name="Normal 35" xfId="424"/>
    <cellStyle name="Normal 36" xfId="425"/>
    <cellStyle name="Normal 37" xfId="426"/>
    <cellStyle name="Normal 38" xfId="427"/>
    <cellStyle name="Normal 39" xfId="428"/>
    <cellStyle name="Normal 4" xfId="112"/>
    <cellStyle name="Normal 4 10" xfId="1673"/>
    <cellStyle name="Normal 4 2" xfId="113"/>
    <cellStyle name="Normal 4 2 2" xfId="429"/>
    <cellStyle name="Normal 4 3" xfId="430"/>
    <cellStyle name="Normal 4 3 2" xfId="1202"/>
    <cellStyle name="Normal 4 3 2 2" xfId="1203"/>
    <cellStyle name="Normal 4 3 2 2 2" xfId="1204"/>
    <cellStyle name="Normal 4 3 2 3" xfId="1205"/>
    <cellStyle name="Normal 4 3 2 4" xfId="1206"/>
    <cellStyle name="Normal 4 3 3" xfId="1207"/>
    <cellStyle name="Normal 4 3 3 2" xfId="1208"/>
    <cellStyle name="Normal 4 3 4" xfId="1209"/>
    <cellStyle name="Normal 4 3 5" xfId="1210"/>
    <cellStyle name="Normal 4 3 6" xfId="1211"/>
    <cellStyle name="Normal 4 3 7" xfId="1201"/>
    <cellStyle name="Normal 4 4" xfId="431"/>
    <cellStyle name="Normal 4 4 2" xfId="1213"/>
    <cellStyle name="Normal 4 4 2 2" xfId="1214"/>
    <cellStyle name="Normal 4 4 3" xfId="1215"/>
    <cellStyle name="Normal 4 4 4" xfId="1216"/>
    <cellStyle name="Normal 4 4 5" xfId="1212"/>
    <cellStyle name="Normal 4 5" xfId="1217"/>
    <cellStyle name="Normal 4 5 2" xfId="1218"/>
    <cellStyle name="Normal 4 6" xfId="1219"/>
    <cellStyle name="Normal 4 7" xfId="1220"/>
    <cellStyle name="Normal 4 8" xfId="1221"/>
    <cellStyle name="Normal 4 9" xfId="1685"/>
    <cellStyle name="Normal 40" xfId="432"/>
    <cellStyle name="Normal 41" xfId="433"/>
    <cellStyle name="Normal 42" xfId="434"/>
    <cellStyle name="Normal 43" xfId="435"/>
    <cellStyle name="Normal 44" xfId="436"/>
    <cellStyle name="Normal 45" xfId="437"/>
    <cellStyle name="Normal 46" xfId="438"/>
    <cellStyle name="Normal 47" xfId="439"/>
    <cellStyle name="Normal 48" xfId="440"/>
    <cellStyle name="Normal 49" xfId="441"/>
    <cellStyle name="Normal 5" xfId="114"/>
    <cellStyle name="Normal 5 2" xfId="442"/>
    <cellStyle name="Normal 5 2 2" xfId="1223"/>
    <cellStyle name="Normal 5 2 3" xfId="1224"/>
    <cellStyle name="Normal 5 2 4" xfId="1222"/>
    <cellStyle name="Normal 5 3" xfId="443"/>
    <cellStyle name="Normal 5 3 2" xfId="1225"/>
    <cellStyle name="Normal 5 4" xfId="1226"/>
    <cellStyle name="Normal 5 4 2" xfId="1583"/>
    <cellStyle name="Normal 5 5" xfId="1227"/>
    <cellStyle name="Normal 50" xfId="444"/>
    <cellStyle name="Normal 51" xfId="445"/>
    <cellStyle name="Normal 52" xfId="446"/>
    <cellStyle name="Normal 53" xfId="447"/>
    <cellStyle name="Normal 54" xfId="448"/>
    <cellStyle name="Normal 55" xfId="449"/>
    <cellStyle name="Normal 56" xfId="450"/>
    <cellStyle name="Normal 57" xfId="451"/>
    <cellStyle name="Normal 58" xfId="452"/>
    <cellStyle name="Normal 59" xfId="453"/>
    <cellStyle name="Normal 6" xfId="115"/>
    <cellStyle name="Normal 6 2" xfId="454"/>
    <cellStyle name="Normal 6 3" xfId="455"/>
    <cellStyle name="Normal 6 3 2" xfId="1228"/>
    <cellStyle name="Normal 6 4" xfId="1229"/>
    <cellStyle name="Normal 6 4 2" xfId="1584"/>
    <cellStyle name="Normal 6 5" xfId="1230"/>
    <cellStyle name="Normal 60" xfId="456"/>
    <cellStyle name="Normal 61" xfId="457"/>
    <cellStyle name="Normal 62" xfId="458"/>
    <cellStyle name="Normal 63" xfId="459"/>
    <cellStyle name="Normal 63 2" xfId="520"/>
    <cellStyle name="Normal 63 2 2" xfId="575"/>
    <cellStyle name="Normal 63 2 3" xfId="1232"/>
    <cellStyle name="Normal 63 3" xfId="530"/>
    <cellStyle name="Normal 63 3 2" xfId="585"/>
    <cellStyle name="Normal 63 4" xfId="540"/>
    <cellStyle name="Normal 63 4 2" xfId="595"/>
    <cellStyle name="Normal 63 5" xfId="565"/>
    <cellStyle name="Normal 63 6" xfId="555"/>
    <cellStyle name="Normal 63 7" xfId="1231"/>
    <cellStyle name="Normal 64" xfId="460"/>
    <cellStyle name="Normal 64 2" xfId="521"/>
    <cellStyle name="Normal 64 2 2" xfId="576"/>
    <cellStyle name="Normal 64 2 3" xfId="1234"/>
    <cellStyle name="Normal 64 3" xfId="531"/>
    <cellStyle name="Normal 64 3 2" xfId="586"/>
    <cellStyle name="Normal 64 4" xfId="541"/>
    <cellStyle name="Normal 64 4 2" xfId="596"/>
    <cellStyle name="Normal 64 5" xfId="566"/>
    <cellStyle name="Normal 64 6" xfId="556"/>
    <cellStyle name="Normal 64 7" xfId="1233"/>
    <cellStyle name="Normal 65" xfId="461"/>
    <cellStyle name="Normal 65 2" xfId="522"/>
    <cellStyle name="Normal 65 2 2" xfId="577"/>
    <cellStyle name="Normal 65 2 3" xfId="1236"/>
    <cellStyle name="Normal 65 3" xfId="532"/>
    <cellStyle name="Normal 65 3 2" xfId="587"/>
    <cellStyle name="Normal 65 4" xfId="542"/>
    <cellStyle name="Normal 65 4 2" xfId="597"/>
    <cellStyle name="Normal 65 5" xfId="567"/>
    <cellStyle name="Normal 65 6" xfId="557"/>
    <cellStyle name="Normal 65 7" xfId="1235"/>
    <cellStyle name="Normal 66" xfId="462"/>
    <cellStyle name="Normal 66 2" xfId="523"/>
    <cellStyle name="Normal 66 2 2" xfId="578"/>
    <cellStyle name="Normal 66 2 3" xfId="1238"/>
    <cellStyle name="Normal 66 3" xfId="533"/>
    <cellStyle name="Normal 66 3 2" xfId="588"/>
    <cellStyle name="Normal 66 4" xfId="543"/>
    <cellStyle name="Normal 66 4 2" xfId="598"/>
    <cellStyle name="Normal 66 5" xfId="568"/>
    <cellStyle name="Normal 66 6" xfId="558"/>
    <cellStyle name="Normal 66 7" xfId="1237"/>
    <cellStyle name="Normal 67" xfId="463"/>
    <cellStyle name="Normal 67 2" xfId="524"/>
    <cellStyle name="Normal 67 2 2" xfId="579"/>
    <cellStyle name="Normal 67 2 3" xfId="1240"/>
    <cellStyle name="Normal 67 3" xfId="534"/>
    <cellStyle name="Normal 67 3 2" xfId="589"/>
    <cellStyle name="Normal 67 4" xfId="544"/>
    <cellStyle name="Normal 67 4 2" xfId="599"/>
    <cellStyle name="Normal 67 5" xfId="569"/>
    <cellStyle name="Normal 67 6" xfId="559"/>
    <cellStyle name="Normal 67 7" xfId="1239"/>
    <cellStyle name="Normal 68" xfId="464"/>
    <cellStyle name="Normal 68 2" xfId="525"/>
    <cellStyle name="Normal 68 2 2" xfId="580"/>
    <cellStyle name="Normal 68 2 3" xfId="1242"/>
    <cellStyle name="Normal 68 3" xfId="535"/>
    <cellStyle name="Normal 68 3 2" xfId="590"/>
    <cellStyle name="Normal 68 4" xfId="545"/>
    <cellStyle name="Normal 68 4 2" xfId="600"/>
    <cellStyle name="Normal 68 5" xfId="570"/>
    <cellStyle name="Normal 68 6" xfId="560"/>
    <cellStyle name="Normal 68 7" xfId="1241"/>
    <cellStyle name="Normal 69" xfId="465"/>
    <cellStyle name="Normal 69 2" xfId="526"/>
    <cellStyle name="Normal 69 2 2" xfId="581"/>
    <cellStyle name="Normal 69 2 3" xfId="1244"/>
    <cellStyle name="Normal 69 3" xfId="536"/>
    <cellStyle name="Normal 69 3 2" xfId="591"/>
    <cellStyle name="Normal 69 4" xfId="546"/>
    <cellStyle name="Normal 69 4 2" xfId="601"/>
    <cellStyle name="Normal 69 5" xfId="571"/>
    <cellStyle name="Normal 69 6" xfId="561"/>
    <cellStyle name="Normal 69 7" xfId="1243"/>
    <cellStyle name="Normal 7" xfId="116"/>
    <cellStyle name="Normal 7 2" xfId="466"/>
    <cellStyle name="Normal 7 3" xfId="1245"/>
    <cellStyle name="Normal 7 3 2" xfId="1585"/>
    <cellStyle name="Normal 7 3 3" xfId="1502"/>
    <cellStyle name="Normal 7 4" xfId="1246"/>
    <cellStyle name="Normal 70" xfId="467"/>
    <cellStyle name="Normal 70 2" xfId="527"/>
    <cellStyle name="Normal 70 2 2" xfId="582"/>
    <cellStyle name="Normal 70 2 3" xfId="1248"/>
    <cellStyle name="Normal 70 3" xfId="537"/>
    <cellStyle name="Normal 70 3 2" xfId="592"/>
    <cellStyle name="Normal 70 4" xfId="547"/>
    <cellStyle name="Normal 70 4 2" xfId="602"/>
    <cellStyle name="Normal 70 5" xfId="572"/>
    <cellStyle name="Normal 70 6" xfId="562"/>
    <cellStyle name="Normal 70 7" xfId="1247"/>
    <cellStyle name="Normal 71" xfId="468"/>
    <cellStyle name="Normal 71 2" xfId="1249"/>
    <cellStyle name="Normal 72" xfId="469"/>
    <cellStyle name="Normal 72 2" xfId="1250"/>
    <cellStyle name="Normal 73" xfId="470"/>
    <cellStyle name="Normal 73 2" xfId="1251"/>
    <cellStyle name="Normal 74" xfId="471"/>
    <cellStyle name="Normal 74 2" xfId="1252"/>
    <cellStyle name="Normal 75" xfId="472"/>
    <cellStyle name="Normal 75 2" xfId="1253"/>
    <cellStyle name="Normal 76" xfId="473"/>
    <cellStyle name="Normal 76 2" xfId="1254"/>
    <cellStyle name="Normal 77" xfId="474"/>
    <cellStyle name="Normal 77 2" xfId="1255"/>
    <cellStyle name="Normal 78" xfId="475"/>
    <cellStyle name="Normal 78 2" xfId="1256"/>
    <cellStyle name="Normal 79" xfId="476"/>
    <cellStyle name="Normal 79 2" xfId="1257"/>
    <cellStyle name="Normal 8" xfId="164"/>
    <cellStyle name="Normal 8 2" xfId="477"/>
    <cellStyle name="Normal 8 2 2" xfId="1259"/>
    <cellStyle name="Normal 8 3" xfId="1258"/>
    <cellStyle name="Normal 80" xfId="478"/>
    <cellStyle name="Normal 80 2" xfId="1260"/>
    <cellStyle name="Normal 81" xfId="479"/>
    <cellStyle name="Normal 81 2" xfId="1261"/>
    <cellStyle name="Normal 82" xfId="480"/>
    <cellStyle name="Normal 82 2" xfId="1262"/>
    <cellStyle name="Normal 83" xfId="481"/>
    <cellStyle name="Normal 83 2" xfId="1263"/>
    <cellStyle name="Normal 84" xfId="482"/>
    <cellStyle name="Normal 84 2" xfId="1264"/>
    <cellStyle name="Normal 85" xfId="483"/>
    <cellStyle name="Normal 85 2" xfId="1265"/>
    <cellStyle name="Normal 86" xfId="484"/>
    <cellStyle name="Normal 86 2" xfId="1266"/>
    <cellStyle name="Normal 87" xfId="485"/>
    <cellStyle name="Normal 87 2" xfId="1267"/>
    <cellStyle name="Normal 88" xfId="486"/>
    <cellStyle name="Normal 88 2" xfId="1268"/>
    <cellStyle name="Normal 89" xfId="487"/>
    <cellStyle name="Normal 89 2" xfId="528"/>
    <cellStyle name="Normal 89 2 2" xfId="583"/>
    <cellStyle name="Normal 89 3" xfId="538"/>
    <cellStyle name="Normal 89 3 2" xfId="593"/>
    <cellStyle name="Normal 89 4" xfId="548"/>
    <cellStyle name="Normal 89 4 2" xfId="603"/>
    <cellStyle name="Normal 89 5" xfId="573"/>
    <cellStyle name="Normal 89 6" xfId="563"/>
    <cellStyle name="Normal 9" xfId="240"/>
    <cellStyle name="Normal 9 2" xfId="488"/>
    <cellStyle name="Normal 9 2 2" xfId="1270"/>
    <cellStyle name="Normal 9 3" xfId="1271"/>
    <cellStyle name="Normal 9 4" xfId="1269"/>
    <cellStyle name="Normal 90" xfId="489"/>
    <cellStyle name="Normal 90 2" xfId="1272"/>
    <cellStyle name="Normal 91" xfId="490"/>
    <cellStyle name="Normal 91 2" xfId="1273"/>
    <cellStyle name="Normal 92" xfId="491"/>
    <cellStyle name="Normal 92 2" xfId="1274"/>
    <cellStyle name="Normal 93" xfId="492"/>
    <cellStyle name="Normal 93 2" xfId="1275"/>
    <cellStyle name="Normal 94" xfId="549"/>
    <cellStyle name="Normal 94 2" xfId="604"/>
    <cellStyle name="Normal 94 3" xfId="1276"/>
    <cellStyle name="Normal 95" xfId="608"/>
    <cellStyle name="Normal 95 2" xfId="1277"/>
    <cellStyle name="Normal 96" xfId="1278"/>
    <cellStyle name="Normal 97" xfId="1279"/>
    <cellStyle name="Normal 98" xfId="1280"/>
    <cellStyle name="Normal 99" xfId="1281"/>
    <cellStyle name="Normal_Attachment O &amp; GG Final 11_11_09" xfId="117"/>
    <cellStyle name="Note" xfId="1672" builtinId="10" customBuiltin="1"/>
    <cellStyle name="Note 2" xfId="253"/>
    <cellStyle name="Note 2 2" xfId="493"/>
    <cellStyle name="Note 2 2 2" xfId="1283"/>
    <cellStyle name="Note 2 3" xfId="1284"/>
    <cellStyle name="Note 2 3 2" xfId="1285"/>
    <cellStyle name="Note 2 4" xfId="1282"/>
    <cellStyle name="Note 3" xfId="494"/>
    <cellStyle name="Note 4" xfId="1286"/>
    <cellStyle name="Note 4 2" xfId="1588"/>
    <cellStyle name="Note 4 3" xfId="1503"/>
    <cellStyle name="Note 5" xfId="1287"/>
    <cellStyle name="Note 5 2" xfId="1592"/>
    <cellStyle name="Note 6" xfId="1516"/>
    <cellStyle name="Note 6 2" xfId="1613"/>
    <cellStyle name="Note 7" xfId="1529"/>
    <cellStyle name="Note 7 2" xfId="1628"/>
    <cellStyle name="Note 8" xfId="1542"/>
    <cellStyle name="Note 8 2" xfId="1642"/>
    <cellStyle name="Note 9" xfId="1658"/>
    <cellStyle name="Output" xfId="16" builtinId="21" customBuiltin="1"/>
    <cellStyle name="Output 2" xfId="254"/>
    <cellStyle name="Output 2 2" xfId="495"/>
    <cellStyle name="Output 2 2 2" xfId="1289"/>
    <cellStyle name="Output 2 3" xfId="1290"/>
    <cellStyle name="Output 2 4" xfId="1288"/>
    <cellStyle name="Output 3" xfId="1291"/>
    <cellStyle name="Output 3 2" xfId="1292"/>
    <cellStyle name="Percent" xfId="3" builtinId="5"/>
    <cellStyle name="Percent [2]" xfId="119"/>
    <cellStyle name="Percent [2] 2" xfId="497"/>
    <cellStyle name="Percent [2] 3" xfId="496"/>
    <cellStyle name="Percent [2] 4" xfId="287"/>
    <cellStyle name="Percent 10" xfId="498"/>
    <cellStyle name="Percent 10 2" xfId="1293"/>
    <cellStyle name="Percent 11" xfId="499"/>
    <cellStyle name="Percent 11 2" xfId="1294"/>
    <cellStyle name="Percent 12" xfId="500"/>
    <cellStyle name="Percent 12 2" xfId="1295"/>
    <cellStyle name="Percent 13" xfId="501"/>
    <cellStyle name="Percent 14" xfId="502"/>
    <cellStyle name="Percent 15" xfId="503"/>
    <cellStyle name="Percent 16" xfId="504"/>
    <cellStyle name="Percent 17" xfId="505"/>
    <cellStyle name="Percent 18" xfId="506"/>
    <cellStyle name="Percent 19" xfId="507"/>
    <cellStyle name="Percent 2" xfId="120"/>
    <cellStyle name="Percent 2 10" xfId="1296"/>
    <cellStyle name="Percent 2 11" xfId="1297"/>
    <cellStyle name="Percent 2 12" xfId="1298"/>
    <cellStyle name="Percent 2 13" xfId="1299"/>
    <cellStyle name="Percent 2 14" xfId="1300"/>
    <cellStyle name="Percent 2 15" xfId="1301"/>
    <cellStyle name="Percent 2 16" xfId="1302"/>
    <cellStyle name="Percent 2 17" xfId="1303"/>
    <cellStyle name="Percent 2 18" xfId="1304"/>
    <cellStyle name="Percent 2 19" xfId="1305"/>
    <cellStyle name="Percent 2 2" xfId="1306"/>
    <cellStyle name="Percent 2 20" xfId="1307"/>
    <cellStyle name="Percent 2 21" xfId="1308"/>
    <cellStyle name="Percent 2 22" xfId="1309"/>
    <cellStyle name="Percent 2 23" xfId="1310"/>
    <cellStyle name="Percent 2 24" xfId="1311"/>
    <cellStyle name="Percent 2 25" xfId="1312"/>
    <cellStyle name="Percent 2 26" xfId="1313"/>
    <cellStyle name="Percent 2 27" xfId="1314"/>
    <cellStyle name="Percent 2 28" xfId="1315"/>
    <cellStyle name="Percent 2 29" xfId="1316"/>
    <cellStyle name="Percent 2 3" xfId="1317"/>
    <cellStyle name="Percent 2 30" xfId="1318"/>
    <cellStyle name="Percent 2 31" xfId="1319"/>
    <cellStyle name="Percent 2 32" xfId="1320"/>
    <cellStyle name="Percent 2 33" xfId="1321"/>
    <cellStyle name="Percent 2 34" xfId="1322"/>
    <cellStyle name="Percent 2 35" xfId="1323"/>
    <cellStyle name="Percent 2 36" xfId="1324"/>
    <cellStyle name="Percent 2 37" xfId="1325"/>
    <cellStyle name="Percent 2 38" xfId="1326"/>
    <cellStyle name="Percent 2 39" xfId="1327"/>
    <cellStyle name="Percent 2 4" xfId="1328"/>
    <cellStyle name="Percent 2 40" xfId="1329"/>
    <cellStyle name="Percent 2 41" xfId="1330"/>
    <cellStyle name="Percent 2 42" xfId="1331"/>
    <cellStyle name="Percent 2 43" xfId="1332"/>
    <cellStyle name="Percent 2 44" xfId="1333"/>
    <cellStyle name="Percent 2 5" xfId="1334"/>
    <cellStyle name="Percent 2 6" xfId="1335"/>
    <cellStyle name="Percent 2 7" xfId="1336"/>
    <cellStyle name="Percent 2 8" xfId="1337"/>
    <cellStyle name="Percent 2 9" xfId="1338"/>
    <cellStyle name="Percent 20" xfId="508"/>
    <cellStyle name="Percent 21" xfId="509"/>
    <cellStyle name="Percent 21 2" xfId="1339"/>
    <cellStyle name="Percent 22" xfId="552"/>
    <cellStyle name="Percent 22 2" xfId="607"/>
    <cellStyle name="Percent 22 3" xfId="1340"/>
    <cellStyle name="Percent 23" xfId="611"/>
    <cellStyle name="Percent 23 2" xfId="1341"/>
    <cellStyle name="Percent 24" xfId="1342"/>
    <cellStyle name="Percent 25" xfId="1343"/>
    <cellStyle name="Percent 26" xfId="1344"/>
    <cellStyle name="Percent 26 2" xfId="1655"/>
    <cellStyle name="Percent 27" xfId="1345"/>
    <cellStyle name="Percent 27 2" xfId="1656"/>
    <cellStyle name="Percent 28" xfId="1346"/>
    <cellStyle name="Percent 28 2" xfId="1657"/>
    <cellStyle name="Percent 29" xfId="1347"/>
    <cellStyle name="Percent 3" xfId="121"/>
    <cellStyle name="Percent 3 2" xfId="1348"/>
    <cellStyle name="Percent 3 2 2" xfId="1349"/>
    <cellStyle name="Percent 3 2 2 2" xfId="1350"/>
    <cellStyle name="Percent 3 2 2 2 2" xfId="1351"/>
    <cellStyle name="Percent 3 2 2 3" xfId="1352"/>
    <cellStyle name="Percent 3 2 3" xfId="1353"/>
    <cellStyle name="Percent 3 2 3 2" xfId="1354"/>
    <cellStyle name="Percent 3 2 4" xfId="1355"/>
    <cellStyle name="Percent 3 2 4 2" xfId="1356"/>
    <cellStyle name="Percent 3 2 5" xfId="1357"/>
    <cellStyle name="Percent 3 3" xfId="1358"/>
    <cellStyle name="Percent 3 3 2" xfId="1359"/>
    <cellStyle name="Percent 3 3 2 2" xfId="1360"/>
    <cellStyle name="Percent 3 3 3" xfId="1361"/>
    <cellStyle name="Percent 3 4" xfId="1362"/>
    <cellStyle name="Percent 3 4 2" xfId="1363"/>
    <cellStyle name="Percent 3 5" xfId="1364"/>
    <cellStyle name="Percent 3 5 2" xfId="1365"/>
    <cellStyle name="Percent 3 6" xfId="1366"/>
    <cellStyle name="Percent 3 6 2" xfId="1367"/>
    <cellStyle name="Percent 30" xfId="1368"/>
    <cellStyle name="Percent 31" xfId="1369"/>
    <cellStyle name="Percent 32" xfId="264"/>
    <cellStyle name="Percent 33" xfId="1402"/>
    <cellStyle name="Percent 34" xfId="1405"/>
    <cellStyle name="Percent 35" xfId="1406"/>
    <cellStyle name="Percent 36" xfId="1407"/>
    <cellStyle name="Percent 37" xfId="1414"/>
    <cellStyle name="Percent 38" xfId="1416"/>
    <cellStyle name="Percent 4" xfId="255"/>
    <cellStyle name="Percent 4 2" xfId="510"/>
    <cellStyle name="Percent 4 2 2" xfId="1372"/>
    <cellStyle name="Percent 4 2 2 2" xfId="1373"/>
    <cellStyle name="Percent 4 2 3" xfId="1374"/>
    <cellStyle name="Percent 4 2 4" xfId="1371"/>
    <cellStyle name="Percent 4 3" xfId="1375"/>
    <cellStyle name="Percent 4 3 2" xfId="1376"/>
    <cellStyle name="Percent 4 4" xfId="1377"/>
    <cellStyle name="Percent 4 4 2" xfId="1378"/>
    <cellStyle name="Percent 4 5" xfId="1379"/>
    <cellStyle name="Percent 4 5 2" xfId="1380"/>
    <cellStyle name="Percent 4 6" xfId="1370"/>
    <cellStyle name="Percent 5" xfId="262"/>
    <cellStyle name="Percent 5 2" xfId="511"/>
    <cellStyle name="Percent 5 2 2" xfId="1382"/>
    <cellStyle name="Percent 5 3" xfId="1381"/>
    <cellStyle name="Percent 6" xfId="259"/>
    <cellStyle name="Percent 6 2" xfId="512"/>
    <cellStyle name="Percent 6 2 2" xfId="1384"/>
    <cellStyle name="Percent 6 3" xfId="1383"/>
    <cellStyle name="Percent 7" xfId="118"/>
    <cellStyle name="Percent 7 2" xfId="1385"/>
    <cellStyle name="Percent 7 3" xfId="513"/>
    <cellStyle name="Percent 8" xfId="265"/>
    <cellStyle name="Percent 8 2" xfId="1386"/>
    <cellStyle name="Percent 8 3" xfId="514"/>
    <cellStyle name="Percent 9" xfId="515"/>
    <cellStyle name="Percent 9 2" xfId="1387"/>
    <cellStyle name="PSChar" xfId="122"/>
    <cellStyle name="PSDate" xfId="123"/>
    <cellStyle name="PSDec" xfId="124"/>
    <cellStyle name="PSdesc" xfId="125"/>
    <cellStyle name="PSHeading" xfId="126"/>
    <cellStyle name="PSInt" xfId="127"/>
    <cellStyle name="PSSpacer" xfId="128"/>
    <cellStyle name="PStest" xfId="129"/>
    <cellStyle name="R00A" xfId="130"/>
    <cellStyle name="R00B" xfId="131"/>
    <cellStyle name="R00L" xfId="132"/>
    <cellStyle name="R01A" xfId="133"/>
    <cellStyle name="R01B" xfId="134"/>
    <cellStyle name="R01H" xfId="135"/>
    <cellStyle name="R01L" xfId="136"/>
    <cellStyle name="R02A" xfId="137"/>
    <cellStyle name="R02B" xfId="138"/>
    <cellStyle name="R02H" xfId="139"/>
    <cellStyle name="R02L" xfId="140"/>
    <cellStyle name="R03A" xfId="141"/>
    <cellStyle name="R03B" xfId="142"/>
    <cellStyle name="R03H" xfId="143"/>
    <cellStyle name="R03L" xfId="144"/>
    <cellStyle name="R04A" xfId="145"/>
    <cellStyle name="R04B" xfId="146"/>
    <cellStyle name="R04H" xfId="147"/>
    <cellStyle name="R04L" xfId="148"/>
    <cellStyle name="R05A" xfId="149"/>
    <cellStyle name="R05B" xfId="150"/>
    <cellStyle name="R05H" xfId="151"/>
    <cellStyle name="R05L" xfId="152"/>
    <cellStyle name="R06A" xfId="153"/>
    <cellStyle name="R06B" xfId="154"/>
    <cellStyle name="R06H" xfId="155"/>
    <cellStyle name="R06L" xfId="156"/>
    <cellStyle name="R07A" xfId="157"/>
    <cellStyle name="R07B" xfId="158"/>
    <cellStyle name="R07H" xfId="159"/>
    <cellStyle name="R07L" xfId="160"/>
    <cellStyle name="RevList" xfId="161"/>
    <cellStyle name="Subtotal" xfId="162"/>
    <cellStyle name="Title" xfId="7" builtinId="15" customBuiltin="1"/>
    <cellStyle name="Title 2" xfId="256"/>
    <cellStyle name="Title 2 2" xfId="516"/>
    <cellStyle name="Title 2 2 2" xfId="1389"/>
    <cellStyle name="Title 2 3" xfId="1390"/>
    <cellStyle name="Title 2 4" xfId="1388"/>
    <cellStyle name="Title 3" xfId="1391"/>
    <cellStyle name="Title 3 2" xfId="1392"/>
    <cellStyle name="Total" xfId="22" builtinId="25" customBuiltin="1"/>
    <cellStyle name="Total 2" xfId="163"/>
    <cellStyle name="Total 2 2" xfId="517"/>
    <cellStyle name="Total 2 2 2" xfId="1394"/>
    <cellStyle name="Total 2 3" xfId="1395"/>
    <cellStyle name="Total 2 4" xfId="1393"/>
    <cellStyle name="Total 2 5" xfId="1686"/>
    <cellStyle name="Total 2 6" xfId="1676"/>
    <cellStyle name="Total 3" xfId="257"/>
    <cellStyle name="Total 3 2" xfId="1397"/>
    <cellStyle name="Total 3 3" xfId="1396"/>
    <cellStyle name="Warning Text" xfId="20" builtinId="11" customBuiltin="1"/>
    <cellStyle name="Warning Text 2" xfId="258"/>
    <cellStyle name="Warning Text 2 2" xfId="518"/>
    <cellStyle name="Warning Text 2 2 2" xfId="1399"/>
    <cellStyle name="Warning Text 2 3" xfId="13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G19" sqref="G19"/>
    </sheetView>
  </sheetViews>
  <sheetFormatPr defaultRowHeight="14.4"/>
  <cols>
    <col min="1" max="1" width="9.109375" style="11"/>
    <col min="2" max="2" width="56.44140625" style="11" customWidth="1"/>
    <col min="3" max="3" width="16" style="11" customWidth="1"/>
    <col min="4" max="4" width="15.33203125" style="11" customWidth="1"/>
    <col min="5" max="5" width="15.5546875" style="11" customWidth="1"/>
    <col min="6" max="6" width="18" style="11" bestFit="1" customWidth="1"/>
    <col min="7" max="7" width="14.109375" style="11" bestFit="1" customWidth="1"/>
    <col min="8" max="8" width="20.88671875" style="11" customWidth="1"/>
    <col min="9" max="9" width="15.33203125" style="11" bestFit="1" customWidth="1"/>
    <col min="10" max="10" width="14" style="11" bestFit="1" customWidth="1"/>
    <col min="11" max="11" width="12.33203125" style="11" bestFit="1" customWidth="1"/>
    <col min="12" max="12" width="11.5546875" style="11" bestFit="1" customWidth="1"/>
    <col min="13" max="14" width="10" style="11" bestFit="1" customWidth="1"/>
    <col min="15" max="15" width="14.44140625" style="11" bestFit="1" customWidth="1"/>
    <col min="16" max="154" width="9.109375" style="11"/>
    <col min="155" max="158" width="9.44140625" style="11" bestFit="1" customWidth="1"/>
    <col min="159" max="257" width="9.109375" style="11"/>
    <col min="258" max="258" width="66" style="11" bestFit="1" customWidth="1"/>
    <col min="259" max="259" width="16" style="11" customWidth="1"/>
    <col min="260" max="260" width="15.33203125" style="11" customWidth="1"/>
    <col min="261" max="261" width="15.5546875" style="11" customWidth="1"/>
    <col min="262" max="262" width="17.44140625" style="11" bestFit="1" customWidth="1"/>
    <col min="263" max="263" width="13.44140625" style="11" bestFit="1" customWidth="1"/>
    <col min="264" max="264" width="20.88671875" style="11" customWidth="1"/>
    <col min="265" max="265" width="14.6640625" style="11" bestFit="1" customWidth="1"/>
    <col min="266" max="513" width="9.109375" style="11"/>
    <col min="514" max="514" width="66" style="11" bestFit="1" customWidth="1"/>
    <col min="515" max="515" width="16" style="11" customWidth="1"/>
    <col min="516" max="516" width="15.33203125" style="11" customWidth="1"/>
    <col min="517" max="517" width="15.5546875" style="11" customWidth="1"/>
    <col min="518" max="518" width="17.44140625" style="11" bestFit="1" customWidth="1"/>
    <col min="519" max="519" width="13.44140625" style="11" bestFit="1" customWidth="1"/>
    <col min="520" max="520" width="20.88671875" style="11" customWidth="1"/>
    <col min="521" max="521" width="14.6640625" style="11" bestFit="1" customWidth="1"/>
    <col min="522" max="769" width="9.109375" style="11"/>
    <col min="770" max="770" width="66" style="11" bestFit="1" customWidth="1"/>
    <col min="771" max="771" width="16" style="11" customWidth="1"/>
    <col min="772" max="772" width="15.33203125" style="11" customWidth="1"/>
    <col min="773" max="773" width="15.5546875" style="11" customWidth="1"/>
    <col min="774" max="774" width="17.44140625" style="11" bestFit="1" customWidth="1"/>
    <col min="775" max="775" width="13.44140625" style="11" bestFit="1" customWidth="1"/>
    <col min="776" max="776" width="20.88671875" style="11" customWidth="1"/>
    <col min="777" max="777" width="14.6640625" style="11" bestFit="1" customWidth="1"/>
    <col min="778" max="1025" width="9.109375" style="11"/>
    <col min="1026" max="1026" width="66" style="11" bestFit="1" customWidth="1"/>
    <col min="1027" max="1027" width="16" style="11" customWidth="1"/>
    <col min="1028" max="1028" width="15.33203125" style="11" customWidth="1"/>
    <col min="1029" max="1029" width="15.5546875" style="11" customWidth="1"/>
    <col min="1030" max="1030" width="17.44140625" style="11" bestFit="1" customWidth="1"/>
    <col min="1031" max="1031" width="13.44140625" style="11" bestFit="1" customWidth="1"/>
    <col min="1032" max="1032" width="20.88671875" style="11" customWidth="1"/>
    <col min="1033" max="1033" width="14.6640625" style="11" bestFit="1" customWidth="1"/>
    <col min="1034" max="1281" width="9.109375" style="11"/>
    <col min="1282" max="1282" width="66" style="11" bestFit="1" customWidth="1"/>
    <col min="1283" max="1283" width="16" style="11" customWidth="1"/>
    <col min="1284" max="1284" width="15.33203125" style="11" customWidth="1"/>
    <col min="1285" max="1285" width="15.5546875" style="11" customWidth="1"/>
    <col min="1286" max="1286" width="17.44140625" style="11" bestFit="1" customWidth="1"/>
    <col min="1287" max="1287" width="13.44140625" style="11" bestFit="1" customWidth="1"/>
    <col min="1288" max="1288" width="20.88671875" style="11" customWidth="1"/>
    <col min="1289" max="1289" width="14.6640625" style="11" bestFit="1" customWidth="1"/>
    <col min="1290" max="1537" width="9.109375" style="11"/>
    <col min="1538" max="1538" width="66" style="11" bestFit="1" customWidth="1"/>
    <col min="1539" max="1539" width="16" style="11" customWidth="1"/>
    <col min="1540" max="1540" width="15.33203125" style="11" customWidth="1"/>
    <col min="1541" max="1541" width="15.5546875" style="11" customWidth="1"/>
    <col min="1542" max="1542" width="17.44140625" style="11" bestFit="1" customWidth="1"/>
    <col min="1543" max="1543" width="13.44140625" style="11" bestFit="1" customWidth="1"/>
    <col min="1544" max="1544" width="20.88671875" style="11" customWidth="1"/>
    <col min="1545" max="1545" width="14.6640625" style="11" bestFit="1" customWidth="1"/>
    <col min="1546" max="1793" width="9.109375" style="11"/>
    <col min="1794" max="1794" width="66" style="11" bestFit="1" customWidth="1"/>
    <col min="1795" max="1795" width="16" style="11" customWidth="1"/>
    <col min="1796" max="1796" width="15.33203125" style="11" customWidth="1"/>
    <col min="1797" max="1797" width="15.5546875" style="11" customWidth="1"/>
    <col min="1798" max="1798" width="17.44140625" style="11" bestFit="1" customWidth="1"/>
    <col min="1799" max="1799" width="13.44140625" style="11" bestFit="1" customWidth="1"/>
    <col min="1800" max="1800" width="20.88671875" style="11" customWidth="1"/>
    <col min="1801" max="1801" width="14.6640625" style="11" bestFit="1" customWidth="1"/>
    <col min="1802" max="2049" width="9.109375" style="11"/>
    <col min="2050" max="2050" width="66" style="11" bestFit="1" customWidth="1"/>
    <col min="2051" max="2051" width="16" style="11" customWidth="1"/>
    <col min="2052" max="2052" width="15.33203125" style="11" customWidth="1"/>
    <col min="2053" max="2053" width="15.5546875" style="11" customWidth="1"/>
    <col min="2054" max="2054" width="17.44140625" style="11" bestFit="1" customWidth="1"/>
    <col min="2055" max="2055" width="13.44140625" style="11" bestFit="1" customWidth="1"/>
    <col min="2056" max="2056" width="20.88671875" style="11" customWidth="1"/>
    <col min="2057" max="2057" width="14.6640625" style="11" bestFit="1" customWidth="1"/>
    <col min="2058" max="2305" width="9.109375" style="11"/>
    <col min="2306" max="2306" width="66" style="11" bestFit="1" customWidth="1"/>
    <col min="2307" max="2307" width="16" style="11" customWidth="1"/>
    <col min="2308" max="2308" width="15.33203125" style="11" customWidth="1"/>
    <col min="2309" max="2309" width="15.5546875" style="11" customWidth="1"/>
    <col min="2310" max="2310" width="17.44140625" style="11" bestFit="1" customWidth="1"/>
    <col min="2311" max="2311" width="13.44140625" style="11" bestFit="1" customWidth="1"/>
    <col min="2312" max="2312" width="20.88671875" style="11" customWidth="1"/>
    <col min="2313" max="2313" width="14.6640625" style="11" bestFit="1" customWidth="1"/>
    <col min="2314" max="2561" width="9.109375" style="11"/>
    <col min="2562" max="2562" width="66" style="11" bestFit="1" customWidth="1"/>
    <col min="2563" max="2563" width="16" style="11" customWidth="1"/>
    <col min="2564" max="2564" width="15.33203125" style="11" customWidth="1"/>
    <col min="2565" max="2565" width="15.5546875" style="11" customWidth="1"/>
    <col min="2566" max="2566" width="17.44140625" style="11" bestFit="1" customWidth="1"/>
    <col min="2567" max="2567" width="13.44140625" style="11" bestFit="1" customWidth="1"/>
    <col min="2568" max="2568" width="20.88671875" style="11" customWidth="1"/>
    <col min="2569" max="2569" width="14.6640625" style="11" bestFit="1" customWidth="1"/>
    <col min="2570" max="2817" width="9.109375" style="11"/>
    <col min="2818" max="2818" width="66" style="11" bestFit="1" customWidth="1"/>
    <col min="2819" max="2819" width="16" style="11" customWidth="1"/>
    <col min="2820" max="2820" width="15.33203125" style="11" customWidth="1"/>
    <col min="2821" max="2821" width="15.5546875" style="11" customWidth="1"/>
    <col min="2822" max="2822" width="17.44140625" style="11" bestFit="1" customWidth="1"/>
    <col min="2823" max="2823" width="13.44140625" style="11" bestFit="1" customWidth="1"/>
    <col min="2824" max="2824" width="20.88671875" style="11" customWidth="1"/>
    <col min="2825" max="2825" width="14.6640625" style="11" bestFit="1" customWidth="1"/>
    <col min="2826" max="3073" width="9.109375" style="11"/>
    <col min="3074" max="3074" width="66" style="11" bestFit="1" customWidth="1"/>
    <col min="3075" max="3075" width="16" style="11" customWidth="1"/>
    <col min="3076" max="3076" width="15.33203125" style="11" customWidth="1"/>
    <col min="3077" max="3077" width="15.5546875" style="11" customWidth="1"/>
    <col min="3078" max="3078" width="17.44140625" style="11" bestFit="1" customWidth="1"/>
    <col min="3079" max="3079" width="13.44140625" style="11" bestFit="1" customWidth="1"/>
    <col min="3080" max="3080" width="20.88671875" style="11" customWidth="1"/>
    <col min="3081" max="3081" width="14.6640625" style="11" bestFit="1" customWidth="1"/>
    <col min="3082" max="3329" width="9.109375" style="11"/>
    <col min="3330" max="3330" width="66" style="11" bestFit="1" customWidth="1"/>
    <col min="3331" max="3331" width="16" style="11" customWidth="1"/>
    <col min="3332" max="3332" width="15.33203125" style="11" customWidth="1"/>
    <col min="3333" max="3333" width="15.5546875" style="11" customWidth="1"/>
    <col min="3334" max="3334" width="17.44140625" style="11" bestFit="1" customWidth="1"/>
    <col min="3335" max="3335" width="13.44140625" style="11" bestFit="1" customWidth="1"/>
    <col min="3336" max="3336" width="20.88671875" style="11" customWidth="1"/>
    <col min="3337" max="3337" width="14.6640625" style="11" bestFit="1" customWidth="1"/>
    <col min="3338" max="3585" width="9.109375" style="11"/>
    <col min="3586" max="3586" width="66" style="11" bestFit="1" customWidth="1"/>
    <col min="3587" max="3587" width="16" style="11" customWidth="1"/>
    <col min="3588" max="3588" width="15.33203125" style="11" customWidth="1"/>
    <col min="3589" max="3589" width="15.5546875" style="11" customWidth="1"/>
    <col min="3590" max="3590" width="17.44140625" style="11" bestFit="1" customWidth="1"/>
    <col min="3591" max="3591" width="13.44140625" style="11" bestFit="1" customWidth="1"/>
    <col min="3592" max="3592" width="20.88671875" style="11" customWidth="1"/>
    <col min="3593" max="3593" width="14.6640625" style="11" bestFit="1" customWidth="1"/>
    <col min="3594" max="3841" width="9.109375" style="11"/>
    <col min="3842" max="3842" width="66" style="11" bestFit="1" customWidth="1"/>
    <col min="3843" max="3843" width="16" style="11" customWidth="1"/>
    <col min="3844" max="3844" width="15.33203125" style="11" customWidth="1"/>
    <col min="3845" max="3845" width="15.5546875" style="11" customWidth="1"/>
    <col min="3846" max="3846" width="17.44140625" style="11" bestFit="1" customWidth="1"/>
    <col min="3847" max="3847" width="13.44140625" style="11" bestFit="1" customWidth="1"/>
    <col min="3848" max="3848" width="20.88671875" style="11" customWidth="1"/>
    <col min="3849" max="3849" width="14.6640625" style="11" bestFit="1" customWidth="1"/>
    <col min="3850" max="4097" width="9.109375" style="11"/>
    <col min="4098" max="4098" width="66" style="11" bestFit="1" customWidth="1"/>
    <col min="4099" max="4099" width="16" style="11" customWidth="1"/>
    <col min="4100" max="4100" width="15.33203125" style="11" customWidth="1"/>
    <col min="4101" max="4101" width="15.5546875" style="11" customWidth="1"/>
    <col min="4102" max="4102" width="17.44140625" style="11" bestFit="1" customWidth="1"/>
    <col min="4103" max="4103" width="13.44140625" style="11" bestFit="1" customWidth="1"/>
    <col min="4104" max="4104" width="20.88671875" style="11" customWidth="1"/>
    <col min="4105" max="4105" width="14.6640625" style="11" bestFit="1" customWidth="1"/>
    <col min="4106" max="4353" width="9.109375" style="11"/>
    <col min="4354" max="4354" width="66" style="11" bestFit="1" customWidth="1"/>
    <col min="4355" max="4355" width="16" style="11" customWidth="1"/>
    <col min="4356" max="4356" width="15.33203125" style="11" customWidth="1"/>
    <col min="4357" max="4357" width="15.5546875" style="11" customWidth="1"/>
    <col min="4358" max="4358" width="17.44140625" style="11" bestFit="1" customWidth="1"/>
    <col min="4359" max="4359" width="13.44140625" style="11" bestFit="1" customWidth="1"/>
    <col min="4360" max="4360" width="20.88671875" style="11" customWidth="1"/>
    <col min="4361" max="4361" width="14.6640625" style="11" bestFit="1" customWidth="1"/>
    <col min="4362" max="4609" width="9.109375" style="11"/>
    <col min="4610" max="4610" width="66" style="11" bestFit="1" customWidth="1"/>
    <col min="4611" max="4611" width="16" style="11" customWidth="1"/>
    <col min="4612" max="4612" width="15.33203125" style="11" customWidth="1"/>
    <col min="4613" max="4613" width="15.5546875" style="11" customWidth="1"/>
    <col min="4614" max="4614" width="17.44140625" style="11" bestFit="1" customWidth="1"/>
    <col min="4615" max="4615" width="13.44140625" style="11" bestFit="1" customWidth="1"/>
    <col min="4616" max="4616" width="20.88671875" style="11" customWidth="1"/>
    <col min="4617" max="4617" width="14.6640625" style="11" bestFit="1" customWidth="1"/>
    <col min="4618" max="4865" width="9.109375" style="11"/>
    <col min="4866" max="4866" width="66" style="11" bestFit="1" customWidth="1"/>
    <col min="4867" max="4867" width="16" style="11" customWidth="1"/>
    <col min="4868" max="4868" width="15.33203125" style="11" customWidth="1"/>
    <col min="4869" max="4869" width="15.5546875" style="11" customWidth="1"/>
    <col min="4870" max="4870" width="17.44140625" style="11" bestFit="1" customWidth="1"/>
    <col min="4871" max="4871" width="13.44140625" style="11" bestFit="1" customWidth="1"/>
    <col min="4872" max="4872" width="20.88671875" style="11" customWidth="1"/>
    <col min="4873" max="4873" width="14.6640625" style="11" bestFit="1" customWidth="1"/>
    <col min="4874" max="5121" width="9.109375" style="11"/>
    <col min="5122" max="5122" width="66" style="11" bestFit="1" customWidth="1"/>
    <col min="5123" max="5123" width="16" style="11" customWidth="1"/>
    <col min="5124" max="5124" width="15.33203125" style="11" customWidth="1"/>
    <col min="5125" max="5125" width="15.5546875" style="11" customWidth="1"/>
    <col min="5126" max="5126" width="17.44140625" style="11" bestFit="1" customWidth="1"/>
    <col min="5127" max="5127" width="13.44140625" style="11" bestFit="1" customWidth="1"/>
    <col min="5128" max="5128" width="20.88671875" style="11" customWidth="1"/>
    <col min="5129" max="5129" width="14.6640625" style="11" bestFit="1" customWidth="1"/>
    <col min="5130" max="5377" width="9.109375" style="11"/>
    <col min="5378" max="5378" width="66" style="11" bestFit="1" customWidth="1"/>
    <col min="5379" max="5379" width="16" style="11" customWidth="1"/>
    <col min="5380" max="5380" width="15.33203125" style="11" customWidth="1"/>
    <col min="5381" max="5381" width="15.5546875" style="11" customWidth="1"/>
    <col min="5382" max="5382" width="17.44140625" style="11" bestFit="1" customWidth="1"/>
    <col min="5383" max="5383" width="13.44140625" style="11" bestFit="1" customWidth="1"/>
    <col min="5384" max="5384" width="20.88671875" style="11" customWidth="1"/>
    <col min="5385" max="5385" width="14.6640625" style="11" bestFit="1" customWidth="1"/>
    <col min="5386" max="5633" width="9.109375" style="11"/>
    <col min="5634" max="5634" width="66" style="11" bestFit="1" customWidth="1"/>
    <col min="5635" max="5635" width="16" style="11" customWidth="1"/>
    <col min="5636" max="5636" width="15.33203125" style="11" customWidth="1"/>
    <col min="5637" max="5637" width="15.5546875" style="11" customWidth="1"/>
    <col min="5638" max="5638" width="17.44140625" style="11" bestFit="1" customWidth="1"/>
    <col min="5639" max="5639" width="13.44140625" style="11" bestFit="1" customWidth="1"/>
    <col min="5640" max="5640" width="20.88671875" style="11" customWidth="1"/>
    <col min="5641" max="5641" width="14.6640625" style="11" bestFit="1" customWidth="1"/>
    <col min="5642" max="5889" width="9.109375" style="11"/>
    <col min="5890" max="5890" width="66" style="11" bestFit="1" customWidth="1"/>
    <col min="5891" max="5891" width="16" style="11" customWidth="1"/>
    <col min="5892" max="5892" width="15.33203125" style="11" customWidth="1"/>
    <col min="5893" max="5893" width="15.5546875" style="11" customWidth="1"/>
    <col min="5894" max="5894" width="17.44140625" style="11" bestFit="1" customWidth="1"/>
    <col min="5895" max="5895" width="13.44140625" style="11" bestFit="1" customWidth="1"/>
    <col min="5896" max="5896" width="20.88671875" style="11" customWidth="1"/>
    <col min="5897" max="5897" width="14.6640625" style="11" bestFit="1" customWidth="1"/>
    <col min="5898" max="6145" width="9.109375" style="11"/>
    <col min="6146" max="6146" width="66" style="11" bestFit="1" customWidth="1"/>
    <col min="6147" max="6147" width="16" style="11" customWidth="1"/>
    <col min="6148" max="6148" width="15.33203125" style="11" customWidth="1"/>
    <col min="6149" max="6149" width="15.5546875" style="11" customWidth="1"/>
    <col min="6150" max="6150" width="17.44140625" style="11" bestFit="1" customWidth="1"/>
    <col min="6151" max="6151" width="13.44140625" style="11" bestFit="1" customWidth="1"/>
    <col min="6152" max="6152" width="20.88671875" style="11" customWidth="1"/>
    <col min="6153" max="6153" width="14.6640625" style="11" bestFit="1" customWidth="1"/>
    <col min="6154" max="6401" width="9.109375" style="11"/>
    <col min="6402" max="6402" width="66" style="11" bestFit="1" customWidth="1"/>
    <col min="6403" max="6403" width="16" style="11" customWidth="1"/>
    <col min="6404" max="6404" width="15.33203125" style="11" customWidth="1"/>
    <col min="6405" max="6405" width="15.5546875" style="11" customWidth="1"/>
    <col min="6406" max="6406" width="17.44140625" style="11" bestFit="1" customWidth="1"/>
    <col min="6407" max="6407" width="13.44140625" style="11" bestFit="1" customWidth="1"/>
    <col min="6408" max="6408" width="20.88671875" style="11" customWidth="1"/>
    <col min="6409" max="6409" width="14.6640625" style="11" bestFit="1" customWidth="1"/>
    <col min="6410" max="6657" width="9.109375" style="11"/>
    <col min="6658" max="6658" width="66" style="11" bestFit="1" customWidth="1"/>
    <col min="6659" max="6659" width="16" style="11" customWidth="1"/>
    <col min="6660" max="6660" width="15.33203125" style="11" customWidth="1"/>
    <col min="6661" max="6661" width="15.5546875" style="11" customWidth="1"/>
    <col min="6662" max="6662" width="17.44140625" style="11" bestFit="1" customWidth="1"/>
    <col min="6663" max="6663" width="13.44140625" style="11" bestFit="1" customWidth="1"/>
    <col min="6664" max="6664" width="20.88671875" style="11" customWidth="1"/>
    <col min="6665" max="6665" width="14.6640625" style="11" bestFit="1" customWidth="1"/>
    <col min="6666" max="6913" width="9.109375" style="11"/>
    <col min="6914" max="6914" width="66" style="11" bestFit="1" customWidth="1"/>
    <col min="6915" max="6915" width="16" style="11" customWidth="1"/>
    <col min="6916" max="6916" width="15.33203125" style="11" customWidth="1"/>
    <col min="6917" max="6917" width="15.5546875" style="11" customWidth="1"/>
    <col min="6918" max="6918" width="17.44140625" style="11" bestFit="1" customWidth="1"/>
    <col min="6919" max="6919" width="13.44140625" style="11" bestFit="1" customWidth="1"/>
    <col min="6920" max="6920" width="20.88671875" style="11" customWidth="1"/>
    <col min="6921" max="6921" width="14.6640625" style="11" bestFit="1" customWidth="1"/>
    <col min="6922" max="7169" width="9.109375" style="11"/>
    <col min="7170" max="7170" width="66" style="11" bestFit="1" customWidth="1"/>
    <col min="7171" max="7171" width="16" style="11" customWidth="1"/>
    <col min="7172" max="7172" width="15.33203125" style="11" customWidth="1"/>
    <col min="7173" max="7173" width="15.5546875" style="11" customWidth="1"/>
    <col min="7174" max="7174" width="17.44140625" style="11" bestFit="1" customWidth="1"/>
    <col min="7175" max="7175" width="13.44140625" style="11" bestFit="1" customWidth="1"/>
    <col min="7176" max="7176" width="20.88671875" style="11" customWidth="1"/>
    <col min="7177" max="7177" width="14.6640625" style="11" bestFit="1" customWidth="1"/>
    <col min="7178" max="7425" width="9.109375" style="11"/>
    <col min="7426" max="7426" width="66" style="11" bestFit="1" customWidth="1"/>
    <col min="7427" max="7427" width="16" style="11" customWidth="1"/>
    <col min="7428" max="7428" width="15.33203125" style="11" customWidth="1"/>
    <col min="7429" max="7429" width="15.5546875" style="11" customWidth="1"/>
    <col min="7430" max="7430" width="17.44140625" style="11" bestFit="1" customWidth="1"/>
    <col min="7431" max="7431" width="13.44140625" style="11" bestFit="1" customWidth="1"/>
    <col min="7432" max="7432" width="20.88671875" style="11" customWidth="1"/>
    <col min="7433" max="7433" width="14.6640625" style="11" bestFit="1" customWidth="1"/>
    <col min="7434" max="7681" width="9.109375" style="11"/>
    <col min="7682" max="7682" width="66" style="11" bestFit="1" customWidth="1"/>
    <col min="7683" max="7683" width="16" style="11" customWidth="1"/>
    <col min="7684" max="7684" width="15.33203125" style="11" customWidth="1"/>
    <col min="7685" max="7685" width="15.5546875" style="11" customWidth="1"/>
    <col min="7686" max="7686" width="17.44140625" style="11" bestFit="1" customWidth="1"/>
    <col min="7687" max="7687" width="13.44140625" style="11" bestFit="1" customWidth="1"/>
    <col min="7688" max="7688" width="20.88671875" style="11" customWidth="1"/>
    <col min="7689" max="7689" width="14.6640625" style="11" bestFit="1" customWidth="1"/>
    <col min="7690" max="7937" width="9.109375" style="11"/>
    <col min="7938" max="7938" width="66" style="11" bestFit="1" customWidth="1"/>
    <col min="7939" max="7939" width="16" style="11" customWidth="1"/>
    <col min="7940" max="7940" width="15.33203125" style="11" customWidth="1"/>
    <col min="7941" max="7941" width="15.5546875" style="11" customWidth="1"/>
    <col min="7942" max="7942" width="17.44140625" style="11" bestFit="1" customWidth="1"/>
    <col min="7943" max="7943" width="13.44140625" style="11" bestFit="1" customWidth="1"/>
    <col min="7944" max="7944" width="20.88671875" style="11" customWidth="1"/>
    <col min="7945" max="7945" width="14.6640625" style="11" bestFit="1" customWidth="1"/>
    <col min="7946" max="8193" width="9.109375" style="11"/>
    <col min="8194" max="8194" width="66" style="11" bestFit="1" customWidth="1"/>
    <col min="8195" max="8195" width="16" style="11" customWidth="1"/>
    <col min="8196" max="8196" width="15.33203125" style="11" customWidth="1"/>
    <col min="8197" max="8197" width="15.5546875" style="11" customWidth="1"/>
    <col min="8198" max="8198" width="17.44140625" style="11" bestFit="1" customWidth="1"/>
    <col min="8199" max="8199" width="13.44140625" style="11" bestFit="1" customWidth="1"/>
    <col min="8200" max="8200" width="20.88671875" style="11" customWidth="1"/>
    <col min="8201" max="8201" width="14.6640625" style="11" bestFit="1" customWidth="1"/>
    <col min="8202" max="8449" width="9.109375" style="11"/>
    <col min="8450" max="8450" width="66" style="11" bestFit="1" customWidth="1"/>
    <col min="8451" max="8451" width="16" style="11" customWidth="1"/>
    <col min="8452" max="8452" width="15.33203125" style="11" customWidth="1"/>
    <col min="8453" max="8453" width="15.5546875" style="11" customWidth="1"/>
    <col min="8454" max="8454" width="17.44140625" style="11" bestFit="1" customWidth="1"/>
    <col min="8455" max="8455" width="13.44140625" style="11" bestFit="1" customWidth="1"/>
    <col min="8456" max="8456" width="20.88671875" style="11" customWidth="1"/>
    <col min="8457" max="8457" width="14.6640625" style="11" bestFit="1" customWidth="1"/>
    <col min="8458" max="8705" width="9.109375" style="11"/>
    <col min="8706" max="8706" width="66" style="11" bestFit="1" customWidth="1"/>
    <col min="8707" max="8707" width="16" style="11" customWidth="1"/>
    <col min="8708" max="8708" width="15.33203125" style="11" customWidth="1"/>
    <col min="8709" max="8709" width="15.5546875" style="11" customWidth="1"/>
    <col min="8710" max="8710" width="17.44140625" style="11" bestFit="1" customWidth="1"/>
    <col min="8711" max="8711" width="13.44140625" style="11" bestFit="1" customWidth="1"/>
    <col min="8712" max="8712" width="20.88671875" style="11" customWidth="1"/>
    <col min="8713" max="8713" width="14.6640625" style="11" bestFit="1" customWidth="1"/>
    <col min="8714" max="8961" width="9.109375" style="11"/>
    <col min="8962" max="8962" width="66" style="11" bestFit="1" customWidth="1"/>
    <col min="8963" max="8963" width="16" style="11" customWidth="1"/>
    <col min="8964" max="8964" width="15.33203125" style="11" customWidth="1"/>
    <col min="8965" max="8965" width="15.5546875" style="11" customWidth="1"/>
    <col min="8966" max="8966" width="17.44140625" style="11" bestFit="1" customWidth="1"/>
    <col min="8967" max="8967" width="13.44140625" style="11" bestFit="1" customWidth="1"/>
    <col min="8968" max="8968" width="20.88671875" style="11" customWidth="1"/>
    <col min="8969" max="8969" width="14.6640625" style="11" bestFit="1" customWidth="1"/>
    <col min="8970" max="9217" width="9.109375" style="11"/>
    <col min="9218" max="9218" width="66" style="11" bestFit="1" customWidth="1"/>
    <col min="9219" max="9219" width="16" style="11" customWidth="1"/>
    <col min="9220" max="9220" width="15.33203125" style="11" customWidth="1"/>
    <col min="9221" max="9221" width="15.5546875" style="11" customWidth="1"/>
    <col min="9222" max="9222" width="17.44140625" style="11" bestFit="1" customWidth="1"/>
    <col min="9223" max="9223" width="13.44140625" style="11" bestFit="1" customWidth="1"/>
    <col min="9224" max="9224" width="20.88671875" style="11" customWidth="1"/>
    <col min="9225" max="9225" width="14.6640625" style="11" bestFit="1" customWidth="1"/>
    <col min="9226" max="9473" width="9.109375" style="11"/>
    <col min="9474" max="9474" width="66" style="11" bestFit="1" customWidth="1"/>
    <col min="9475" max="9475" width="16" style="11" customWidth="1"/>
    <col min="9476" max="9476" width="15.33203125" style="11" customWidth="1"/>
    <col min="9477" max="9477" width="15.5546875" style="11" customWidth="1"/>
    <col min="9478" max="9478" width="17.44140625" style="11" bestFit="1" customWidth="1"/>
    <col min="9479" max="9479" width="13.44140625" style="11" bestFit="1" customWidth="1"/>
    <col min="9480" max="9480" width="20.88671875" style="11" customWidth="1"/>
    <col min="9481" max="9481" width="14.6640625" style="11" bestFit="1" customWidth="1"/>
    <col min="9482" max="9729" width="9.109375" style="11"/>
    <col min="9730" max="9730" width="66" style="11" bestFit="1" customWidth="1"/>
    <col min="9731" max="9731" width="16" style="11" customWidth="1"/>
    <col min="9732" max="9732" width="15.33203125" style="11" customWidth="1"/>
    <col min="9733" max="9733" width="15.5546875" style="11" customWidth="1"/>
    <col min="9734" max="9734" width="17.44140625" style="11" bestFit="1" customWidth="1"/>
    <col min="9735" max="9735" width="13.44140625" style="11" bestFit="1" customWidth="1"/>
    <col min="9736" max="9736" width="20.88671875" style="11" customWidth="1"/>
    <col min="9737" max="9737" width="14.6640625" style="11" bestFit="1" customWidth="1"/>
    <col min="9738" max="9985" width="9.109375" style="11"/>
    <col min="9986" max="9986" width="66" style="11" bestFit="1" customWidth="1"/>
    <col min="9987" max="9987" width="16" style="11" customWidth="1"/>
    <col min="9988" max="9988" width="15.33203125" style="11" customWidth="1"/>
    <col min="9989" max="9989" width="15.5546875" style="11" customWidth="1"/>
    <col min="9990" max="9990" width="17.44140625" style="11" bestFit="1" customWidth="1"/>
    <col min="9991" max="9991" width="13.44140625" style="11" bestFit="1" customWidth="1"/>
    <col min="9992" max="9992" width="20.88671875" style="11" customWidth="1"/>
    <col min="9993" max="9993" width="14.6640625" style="11" bestFit="1" customWidth="1"/>
    <col min="9994" max="10241" width="9.109375" style="11"/>
    <col min="10242" max="10242" width="66" style="11" bestFit="1" customWidth="1"/>
    <col min="10243" max="10243" width="16" style="11" customWidth="1"/>
    <col min="10244" max="10244" width="15.33203125" style="11" customWidth="1"/>
    <col min="10245" max="10245" width="15.5546875" style="11" customWidth="1"/>
    <col min="10246" max="10246" width="17.44140625" style="11" bestFit="1" customWidth="1"/>
    <col min="10247" max="10247" width="13.44140625" style="11" bestFit="1" customWidth="1"/>
    <col min="10248" max="10248" width="20.88671875" style="11" customWidth="1"/>
    <col min="10249" max="10249" width="14.6640625" style="11" bestFit="1" customWidth="1"/>
    <col min="10250" max="10497" width="9.109375" style="11"/>
    <col min="10498" max="10498" width="66" style="11" bestFit="1" customWidth="1"/>
    <col min="10499" max="10499" width="16" style="11" customWidth="1"/>
    <col min="10500" max="10500" width="15.33203125" style="11" customWidth="1"/>
    <col min="10501" max="10501" width="15.5546875" style="11" customWidth="1"/>
    <col min="10502" max="10502" width="17.44140625" style="11" bestFit="1" customWidth="1"/>
    <col min="10503" max="10503" width="13.44140625" style="11" bestFit="1" customWidth="1"/>
    <col min="10504" max="10504" width="20.88671875" style="11" customWidth="1"/>
    <col min="10505" max="10505" width="14.6640625" style="11" bestFit="1" customWidth="1"/>
    <col min="10506" max="10753" width="9.109375" style="11"/>
    <col min="10754" max="10754" width="66" style="11" bestFit="1" customWidth="1"/>
    <col min="10755" max="10755" width="16" style="11" customWidth="1"/>
    <col min="10756" max="10756" width="15.33203125" style="11" customWidth="1"/>
    <col min="10757" max="10757" width="15.5546875" style="11" customWidth="1"/>
    <col min="10758" max="10758" width="17.44140625" style="11" bestFit="1" customWidth="1"/>
    <col min="10759" max="10759" width="13.44140625" style="11" bestFit="1" customWidth="1"/>
    <col min="10760" max="10760" width="20.88671875" style="11" customWidth="1"/>
    <col min="10761" max="10761" width="14.6640625" style="11" bestFit="1" customWidth="1"/>
    <col min="10762" max="11009" width="9.109375" style="11"/>
    <col min="11010" max="11010" width="66" style="11" bestFit="1" customWidth="1"/>
    <col min="11011" max="11011" width="16" style="11" customWidth="1"/>
    <col min="11012" max="11012" width="15.33203125" style="11" customWidth="1"/>
    <col min="11013" max="11013" width="15.5546875" style="11" customWidth="1"/>
    <col min="11014" max="11014" width="17.44140625" style="11" bestFit="1" customWidth="1"/>
    <col min="11015" max="11015" width="13.44140625" style="11" bestFit="1" customWidth="1"/>
    <col min="11016" max="11016" width="20.88671875" style="11" customWidth="1"/>
    <col min="11017" max="11017" width="14.6640625" style="11" bestFit="1" customWidth="1"/>
    <col min="11018" max="11265" width="9.109375" style="11"/>
    <col min="11266" max="11266" width="66" style="11" bestFit="1" customWidth="1"/>
    <col min="11267" max="11267" width="16" style="11" customWidth="1"/>
    <col min="11268" max="11268" width="15.33203125" style="11" customWidth="1"/>
    <col min="11269" max="11269" width="15.5546875" style="11" customWidth="1"/>
    <col min="11270" max="11270" width="17.44140625" style="11" bestFit="1" customWidth="1"/>
    <col min="11271" max="11271" width="13.44140625" style="11" bestFit="1" customWidth="1"/>
    <col min="11272" max="11272" width="20.88671875" style="11" customWidth="1"/>
    <col min="11273" max="11273" width="14.6640625" style="11" bestFit="1" customWidth="1"/>
    <col min="11274" max="11521" width="9.109375" style="11"/>
    <col min="11522" max="11522" width="66" style="11" bestFit="1" customWidth="1"/>
    <col min="11523" max="11523" width="16" style="11" customWidth="1"/>
    <col min="11524" max="11524" width="15.33203125" style="11" customWidth="1"/>
    <col min="11525" max="11525" width="15.5546875" style="11" customWidth="1"/>
    <col min="11526" max="11526" width="17.44140625" style="11" bestFit="1" customWidth="1"/>
    <col min="11527" max="11527" width="13.44140625" style="11" bestFit="1" customWidth="1"/>
    <col min="11528" max="11528" width="20.88671875" style="11" customWidth="1"/>
    <col min="11529" max="11529" width="14.6640625" style="11" bestFit="1" customWidth="1"/>
    <col min="11530" max="11777" width="9.109375" style="11"/>
    <col min="11778" max="11778" width="66" style="11" bestFit="1" customWidth="1"/>
    <col min="11779" max="11779" width="16" style="11" customWidth="1"/>
    <col min="11780" max="11780" width="15.33203125" style="11" customWidth="1"/>
    <col min="11781" max="11781" width="15.5546875" style="11" customWidth="1"/>
    <col min="11782" max="11782" width="17.44140625" style="11" bestFit="1" customWidth="1"/>
    <col min="11783" max="11783" width="13.44140625" style="11" bestFit="1" customWidth="1"/>
    <col min="11784" max="11784" width="20.88671875" style="11" customWidth="1"/>
    <col min="11785" max="11785" width="14.6640625" style="11" bestFit="1" customWidth="1"/>
    <col min="11786" max="12033" width="9.109375" style="11"/>
    <col min="12034" max="12034" width="66" style="11" bestFit="1" customWidth="1"/>
    <col min="12035" max="12035" width="16" style="11" customWidth="1"/>
    <col min="12036" max="12036" width="15.33203125" style="11" customWidth="1"/>
    <col min="12037" max="12037" width="15.5546875" style="11" customWidth="1"/>
    <col min="12038" max="12038" width="17.44140625" style="11" bestFit="1" customWidth="1"/>
    <col min="12039" max="12039" width="13.44140625" style="11" bestFit="1" customWidth="1"/>
    <col min="12040" max="12040" width="20.88671875" style="11" customWidth="1"/>
    <col min="12041" max="12041" width="14.6640625" style="11" bestFit="1" customWidth="1"/>
    <col min="12042" max="12289" width="9.109375" style="11"/>
    <col min="12290" max="12290" width="66" style="11" bestFit="1" customWidth="1"/>
    <col min="12291" max="12291" width="16" style="11" customWidth="1"/>
    <col min="12292" max="12292" width="15.33203125" style="11" customWidth="1"/>
    <col min="12293" max="12293" width="15.5546875" style="11" customWidth="1"/>
    <col min="12294" max="12294" width="17.44140625" style="11" bestFit="1" customWidth="1"/>
    <col min="12295" max="12295" width="13.44140625" style="11" bestFit="1" customWidth="1"/>
    <col min="12296" max="12296" width="20.88671875" style="11" customWidth="1"/>
    <col min="12297" max="12297" width="14.6640625" style="11" bestFit="1" customWidth="1"/>
    <col min="12298" max="12545" width="9.109375" style="11"/>
    <col min="12546" max="12546" width="66" style="11" bestFit="1" customWidth="1"/>
    <col min="12547" max="12547" width="16" style="11" customWidth="1"/>
    <col min="12548" max="12548" width="15.33203125" style="11" customWidth="1"/>
    <col min="12549" max="12549" width="15.5546875" style="11" customWidth="1"/>
    <col min="12550" max="12550" width="17.44140625" style="11" bestFit="1" customWidth="1"/>
    <col min="12551" max="12551" width="13.44140625" style="11" bestFit="1" customWidth="1"/>
    <col min="12552" max="12552" width="20.88671875" style="11" customWidth="1"/>
    <col min="12553" max="12553" width="14.6640625" style="11" bestFit="1" customWidth="1"/>
    <col min="12554" max="12801" width="9.109375" style="11"/>
    <col min="12802" max="12802" width="66" style="11" bestFit="1" customWidth="1"/>
    <col min="12803" max="12803" width="16" style="11" customWidth="1"/>
    <col min="12804" max="12804" width="15.33203125" style="11" customWidth="1"/>
    <col min="12805" max="12805" width="15.5546875" style="11" customWidth="1"/>
    <col min="12806" max="12806" width="17.44140625" style="11" bestFit="1" customWidth="1"/>
    <col min="12807" max="12807" width="13.44140625" style="11" bestFit="1" customWidth="1"/>
    <col min="12808" max="12808" width="20.88671875" style="11" customWidth="1"/>
    <col min="12809" max="12809" width="14.6640625" style="11" bestFit="1" customWidth="1"/>
    <col min="12810" max="13057" width="9.109375" style="11"/>
    <col min="13058" max="13058" width="66" style="11" bestFit="1" customWidth="1"/>
    <col min="13059" max="13059" width="16" style="11" customWidth="1"/>
    <col min="13060" max="13060" width="15.33203125" style="11" customWidth="1"/>
    <col min="13061" max="13061" width="15.5546875" style="11" customWidth="1"/>
    <col min="13062" max="13062" width="17.44140625" style="11" bestFit="1" customWidth="1"/>
    <col min="13063" max="13063" width="13.44140625" style="11" bestFit="1" customWidth="1"/>
    <col min="13064" max="13064" width="20.88671875" style="11" customWidth="1"/>
    <col min="13065" max="13065" width="14.6640625" style="11" bestFit="1" customWidth="1"/>
    <col min="13066" max="13313" width="9.109375" style="11"/>
    <col min="13314" max="13314" width="66" style="11" bestFit="1" customWidth="1"/>
    <col min="13315" max="13315" width="16" style="11" customWidth="1"/>
    <col min="13316" max="13316" width="15.33203125" style="11" customWidth="1"/>
    <col min="13317" max="13317" width="15.5546875" style="11" customWidth="1"/>
    <col min="13318" max="13318" width="17.44140625" style="11" bestFit="1" customWidth="1"/>
    <col min="13319" max="13319" width="13.44140625" style="11" bestFit="1" customWidth="1"/>
    <col min="13320" max="13320" width="20.88671875" style="11" customWidth="1"/>
    <col min="13321" max="13321" width="14.6640625" style="11" bestFit="1" customWidth="1"/>
    <col min="13322" max="13569" width="9.109375" style="11"/>
    <col min="13570" max="13570" width="66" style="11" bestFit="1" customWidth="1"/>
    <col min="13571" max="13571" width="16" style="11" customWidth="1"/>
    <col min="13572" max="13572" width="15.33203125" style="11" customWidth="1"/>
    <col min="13573" max="13573" width="15.5546875" style="11" customWidth="1"/>
    <col min="13574" max="13574" width="17.44140625" style="11" bestFit="1" customWidth="1"/>
    <col min="13575" max="13575" width="13.44140625" style="11" bestFit="1" customWidth="1"/>
    <col min="13576" max="13576" width="20.88671875" style="11" customWidth="1"/>
    <col min="13577" max="13577" width="14.6640625" style="11" bestFit="1" customWidth="1"/>
    <col min="13578" max="13825" width="9.109375" style="11"/>
    <col min="13826" max="13826" width="66" style="11" bestFit="1" customWidth="1"/>
    <col min="13827" max="13827" width="16" style="11" customWidth="1"/>
    <col min="13828" max="13828" width="15.33203125" style="11" customWidth="1"/>
    <col min="13829" max="13829" width="15.5546875" style="11" customWidth="1"/>
    <col min="13830" max="13830" width="17.44140625" style="11" bestFit="1" customWidth="1"/>
    <col min="13831" max="13831" width="13.44140625" style="11" bestFit="1" customWidth="1"/>
    <col min="13832" max="13832" width="20.88671875" style="11" customWidth="1"/>
    <col min="13833" max="13833" width="14.6640625" style="11" bestFit="1" customWidth="1"/>
    <col min="13834" max="14081" width="9.109375" style="11"/>
    <col min="14082" max="14082" width="66" style="11" bestFit="1" customWidth="1"/>
    <col min="14083" max="14083" width="16" style="11" customWidth="1"/>
    <col min="14084" max="14084" width="15.33203125" style="11" customWidth="1"/>
    <col min="14085" max="14085" width="15.5546875" style="11" customWidth="1"/>
    <col min="14086" max="14086" width="17.44140625" style="11" bestFit="1" customWidth="1"/>
    <col min="14087" max="14087" width="13.44140625" style="11" bestFit="1" customWidth="1"/>
    <col min="14088" max="14088" width="20.88671875" style="11" customWidth="1"/>
    <col min="14089" max="14089" width="14.6640625" style="11" bestFit="1" customWidth="1"/>
    <col min="14090" max="14337" width="9.109375" style="11"/>
    <col min="14338" max="14338" width="66" style="11" bestFit="1" customWidth="1"/>
    <col min="14339" max="14339" width="16" style="11" customWidth="1"/>
    <col min="14340" max="14340" width="15.33203125" style="11" customWidth="1"/>
    <col min="14341" max="14341" width="15.5546875" style="11" customWidth="1"/>
    <col min="14342" max="14342" width="17.44140625" style="11" bestFit="1" customWidth="1"/>
    <col min="14343" max="14343" width="13.44140625" style="11" bestFit="1" customWidth="1"/>
    <col min="14344" max="14344" width="20.88671875" style="11" customWidth="1"/>
    <col min="14345" max="14345" width="14.6640625" style="11" bestFit="1" customWidth="1"/>
    <col min="14346" max="14593" width="9.109375" style="11"/>
    <col min="14594" max="14594" width="66" style="11" bestFit="1" customWidth="1"/>
    <col min="14595" max="14595" width="16" style="11" customWidth="1"/>
    <col min="14596" max="14596" width="15.33203125" style="11" customWidth="1"/>
    <col min="14597" max="14597" width="15.5546875" style="11" customWidth="1"/>
    <col min="14598" max="14598" width="17.44140625" style="11" bestFit="1" customWidth="1"/>
    <col min="14599" max="14599" width="13.44140625" style="11" bestFit="1" customWidth="1"/>
    <col min="14600" max="14600" width="20.88671875" style="11" customWidth="1"/>
    <col min="14601" max="14601" width="14.6640625" style="11" bestFit="1" customWidth="1"/>
    <col min="14602" max="14849" width="9.109375" style="11"/>
    <col min="14850" max="14850" width="66" style="11" bestFit="1" customWidth="1"/>
    <col min="14851" max="14851" width="16" style="11" customWidth="1"/>
    <col min="14852" max="14852" width="15.33203125" style="11" customWidth="1"/>
    <col min="14853" max="14853" width="15.5546875" style="11" customWidth="1"/>
    <col min="14854" max="14854" width="17.44140625" style="11" bestFit="1" customWidth="1"/>
    <col min="14855" max="14855" width="13.44140625" style="11" bestFit="1" customWidth="1"/>
    <col min="14856" max="14856" width="20.88671875" style="11" customWidth="1"/>
    <col min="14857" max="14857" width="14.6640625" style="11" bestFit="1" customWidth="1"/>
    <col min="14858" max="15105" width="9.109375" style="11"/>
    <col min="15106" max="15106" width="66" style="11" bestFit="1" customWidth="1"/>
    <col min="15107" max="15107" width="16" style="11" customWidth="1"/>
    <col min="15108" max="15108" width="15.33203125" style="11" customWidth="1"/>
    <col min="15109" max="15109" width="15.5546875" style="11" customWidth="1"/>
    <col min="15110" max="15110" width="17.44140625" style="11" bestFit="1" customWidth="1"/>
    <col min="15111" max="15111" width="13.44140625" style="11" bestFit="1" customWidth="1"/>
    <col min="15112" max="15112" width="20.88671875" style="11" customWidth="1"/>
    <col min="15113" max="15113" width="14.6640625" style="11" bestFit="1" customWidth="1"/>
    <col min="15114" max="15361" width="9.109375" style="11"/>
    <col min="15362" max="15362" width="66" style="11" bestFit="1" customWidth="1"/>
    <col min="15363" max="15363" width="16" style="11" customWidth="1"/>
    <col min="15364" max="15364" width="15.33203125" style="11" customWidth="1"/>
    <col min="15365" max="15365" width="15.5546875" style="11" customWidth="1"/>
    <col min="15366" max="15366" width="17.44140625" style="11" bestFit="1" customWidth="1"/>
    <col min="15367" max="15367" width="13.44140625" style="11" bestFit="1" customWidth="1"/>
    <col min="15368" max="15368" width="20.88671875" style="11" customWidth="1"/>
    <col min="15369" max="15369" width="14.6640625" style="11" bestFit="1" customWidth="1"/>
    <col min="15370" max="15617" width="9.109375" style="11"/>
    <col min="15618" max="15618" width="66" style="11" bestFit="1" customWidth="1"/>
    <col min="15619" max="15619" width="16" style="11" customWidth="1"/>
    <col min="15620" max="15620" width="15.33203125" style="11" customWidth="1"/>
    <col min="15621" max="15621" width="15.5546875" style="11" customWidth="1"/>
    <col min="15622" max="15622" width="17.44140625" style="11" bestFit="1" customWidth="1"/>
    <col min="15623" max="15623" width="13.44140625" style="11" bestFit="1" customWidth="1"/>
    <col min="15624" max="15624" width="20.88671875" style="11" customWidth="1"/>
    <col min="15625" max="15625" width="14.6640625" style="11" bestFit="1" customWidth="1"/>
    <col min="15626" max="15873" width="9.109375" style="11"/>
    <col min="15874" max="15874" width="66" style="11" bestFit="1" customWidth="1"/>
    <col min="15875" max="15875" width="16" style="11" customWidth="1"/>
    <col min="15876" max="15876" width="15.33203125" style="11" customWidth="1"/>
    <col min="15877" max="15877" width="15.5546875" style="11" customWidth="1"/>
    <col min="15878" max="15878" width="17.44140625" style="11" bestFit="1" customWidth="1"/>
    <col min="15879" max="15879" width="13.44140625" style="11" bestFit="1" customWidth="1"/>
    <col min="15880" max="15880" width="20.88671875" style="11" customWidth="1"/>
    <col min="15881" max="15881" width="14.6640625" style="11" bestFit="1" customWidth="1"/>
    <col min="15882" max="16129" width="9.109375" style="11"/>
    <col min="16130" max="16130" width="66" style="11" bestFit="1" customWidth="1"/>
    <col min="16131" max="16131" width="16" style="11" customWidth="1"/>
    <col min="16132" max="16132" width="15.33203125" style="11" customWidth="1"/>
    <col min="16133" max="16133" width="15.5546875" style="11" customWidth="1"/>
    <col min="16134" max="16134" width="17.44140625" style="11" bestFit="1" customWidth="1"/>
    <col min="16135" max="16135" width="13.44140625" style="11" bestFit="1" customWidth="1"/>
    <col min="16136" max="16136" width="20.88671875" style="11" customWidth="1"/>
    <col min="16137" max="16137" width="14.6640625" style="11" bestFit="1" customWidth="1"/>
    <col min="16138" max="16384" width="9.109375" style="11"/>
  </cols>
  <sheetData>
    <row r="1" spans="1:9">
      <c r="A1" s="1" t="s">
        <v>11</v>
      </c>
    </row>
    <row r="2" spans="1:9">
      <c r="A2" s="1" t="s">
        <v>32</v>
      </c>
    </row>
    <row r="3" spans="1:9">
      <c r="A3" s="1" t="s">
        <v>30</v>
      </c>
    </row>
    <row r="6" spans="1:9">
      <c r="B6" s="12"/>
      <c r="C6" s="13"/>
    </row>
    <row r="8" spans="1:9">
      <c r="B8" s="14" t="s">
        <v>13</v>
      </c>
      <c r="C8" s="15" t="s">
        <v>14</v>
      </c>
      <c r="D8" s="14" t="s">
        <v>15</v>
      </c>
      <c r="E8" s="7" t="s">
        <v>16</v>
      </c>
      <c r="F8" s="14" t="s">
        <v>17</v>
      </c>
      <c r="G8" s="14" t="s">
        <v>18</v>
      </c>
      <c r="H8" s="14" t="s">
        <v>19</v>
      </c>
      <c r="I8" s="14" t="s">
        <v>20</v>
      </c>
    </row>
    <row r="9" spans="1:9">
      <c r="B9" s="8"/>
      <c r="C9" s="15"/>
      <c r="D9" s="14"/>
      <c r="E9" s="7"/>
      <c r="F9" s="14"/>
      <c r="G9" s="14"/>
      <c r="H9" s="14"/>
      <c r="I9" s="14"/>
    </row>
    <row r="10" spans="1:9">
      <c r="C10" s="2" t="s">
        <v>10</v>
      </c>
      <c r="E10" s="2" t="s">
        <v>9</v>
      </c>
      <c r="F10" s="2" t="s">
        <v>8</v>
      </c>
      <c r="H10" s="2"/>
      <c r="I10" s="2" t="s">
        <v>7</v>
      </c>
    </row>
    <row r="11" spans="1:9">
      <c r="C11" s="2" t="s">
        <v>5</v>
      </c>
      <c r="E11" s="2" t="s">
        <v>6</v>
      </c>
      <c r="F11" s="2" t="s">
        <v>5</v>
      </c>
      <c r="H11" s="3" t="s">
        <v>23</v>
      </c>
      <c r="I11" s="3" t="s">
        <v>4</v>
      </c>
    </row>
    <row r="12" spans="1:9">
      <c r="A12" s="16" t="s">
        <v>12</v>
      </c>
      <c r="B12" s="4" t="s">
        <v>3</v>
      </c>
      <c r="C12" s="4" t="s">
        <v>1</v>
      </c>
      <c r="D12" s="4" t="s">
        <v>21</v>
      </c>
      <c r="E12" s="4" t="s">
        <v>2</v>
      </c>
      <c r="F12" s="4" t="s">
        <v>1</v>
      </c>
      <c r="G12" s="4" t="s">
        <v>22</v>
      </c>
      <c r="H12" s="5" t="s">
        <v>24</v>
      </c>
      <c r="I12" s="5" t="s">
        <v>0</v>
      </c>
    </row>
    <row r="13" spans="1:9">
      <c r="A13" s="17">
        <v>1</v>
      </c>
      <c r="B13" s="6" t="s">
        <v>25</v>
      </c>
      <c r="C13" s="18">
        <v>2129630</v>
      </c>
      <c r="D13" s="19">
        <f t="shared" ref="D13:D18" si="0">+C13/$C$19</f>
        <v>0.1398208616404874</v>
      </c>
      <c r="E13" s="20">
        <f t="shared" ref="E13:E18" si="1">+D13*$E$19</f>
        <v>2146205.343684895</v>
      </c>
      <c r="F13" s="21">
        <v>2156231</v>
      </c>
      <c r="G13" s="22">
        <f t="shared" ref="G13:G18" si="2">+F13-E13</f>
        <v>10025.656315105036</v>
      </c>
      <c r="H13" s="23">
        <f t="shared" ref="H13:H18" si="3">+G13/$G$19*$G$22</f>
        <v>663.59291483558377</v>
      </c>
      <c r="I13" s="22">
        <f t="shared" ref="I13:I18" si="4">+G13+H13</f>
        <v>10689.24922994062</v>
      </c>
    </row>
    <row r="14" spans="1:9">
      <c r="A14" s="17">
        <f>1+A13</f>
        <v>2</v>
      </c>
      <c r="B14" s="6" t="s">
        <v>26</v>
      </c>
      <c r="C14" s="18">
        <v>11043147</v>
      </c>
      <c r="D14" s="19">
        <f t="shared" si="0"/>
        <v>0.72503783697757984</v>
      </c>
      <c r="E14" s="20">
        <f t="shared" si="1"/>
        <v>11129098.06046018</v>
      </c>
      <c r="F14" s="24">
        <v>10558210</v>
      </c>
      <c r="G14" s="22">
        <f t="shared" si="2"/>
        <v>-570888.06046018004</v>
      </c>
      <c r="H14" s="23">
        <f t="shared" si="3"/>
        <v>-37786.780254459074</v>
      </c>
      <c r="I14" s="22">
        <f t="shared" si="4"/>
        <v>-608674.84071463917</v>
      </c>
    </row>
    <row r="15" spans="1:9">
      <c r="A15" s="17">
        <f t="shared" ref="A15:A24" si="5">1+A14</f>
        <v>3</v>
      </c>
      <c r="B15" s="6" t="s">
        <v>27</v>
      </c>
      <c r="C15" s="18">
        <v>54885</v>
      </c>
      <c r="D15" s="19">
        <f t="shared" si="0"/>
        <v>3.6034747778431703E-3</v>
      </c>
      <c r="E15" s="20">
        <f t="shared" si="1"/>
        <v>55312.181124488976</v>
      </c>
      <c r="F15" s="22">
        <v>55642</v>
      </c>
      <c r="G15" s="22">
        <f t="shared" si="2"/>
        <v>329.81887551102409</v>
      </c>
      <c r="H15" s="22">
        <f t="shared" si="3"/>
        <v>21.830537781192835</v>
      </c>
      <c r="I15" s="22">
        <f t="shared" si="4"/>
        <v>351.64941329221693</v>
      </c>
    </row>
    <row r="16" spans="1:9">
      <c r="A16" s="17">
        <f t="shared" si="5"/>
        <v>4</v>
      </c>
      <c r="B16" s="25" t="s">
        <v>28</v>
      </c>
      <c r="C16" s="18">
        <v>894136</v>
      </c>
      <c r="D16" s="19">
        <f t="shared" si="0"/>
        <v>5.870450075542645E-2</v>
      </c>
      <c r="E16" s="20">
        <f t="shared" si="1"/>
        <v>901095.24245105358</v>
      </c>
      <c r="F16" s="22">
        <v>902817</v>
      </c>
      <c r="G16" s="22">
        <f t="shared" si="2"/>
        <v>1721.7575489464216</v>
      </c>
      <c r="H16" s="22">
        <f t="shared" si="3"/>
        <v>113.96222597657999</v>
      </c>
      <c r="I16" s="22">
        <f t="shared" si="4"/>
        <v>1835.7197749230015</v>
      </c>
    </row>
    <row r="17" spans="1:10">
      <c r="A17" s="17">
        <f t="shared" si="5"/>
        <v>5</v>
      </c>
      <c r="B17" s="9" t="s">
        <v>29</v>
      </c>
      <c r="C17" s="18">
        <v>977784</v>
      </c>
      <c r="D17" s="26">
        <f t="shared" si="0"/>
        <v>6.4196410352165556E-2</v>
      </c>
      <c r="E17" s="20">
        <f t="shared" si="1"/>
        <v>985394.29185801826</v>
      </c>
      <c r="F17" s="21">
        <v>1320737</v>
      </c>
      <c r="G17" s="22">
        <f t="shared" si="2"/>
        <v>335342.70814198174</v>
      </c>
      <c r="H17" s="22">
        <f t="shared" si="3"/>
        <v>22196.157355755589</v>
      </c>
      <c r="I17" s="22">
        <f t="shared" si="4"/>
        <v>357538.86549773731</v>
      </c>
    </row>
    <row r="18" spans="1:10">
      <c r="A18" s="17">
        <f t="shared" si="5"/>
        <v>6</v>
      </c>
      <c r="B18" s="9" t="s">
        <v>31</v>
      </c>
      <c r="C18" s="18">
        <v>131550</v>
      </c>
      <c r="D18" s="26">
        <f t="shared" si="0"/>
        <v>8.636915496497569E-3</v>
      </c>
      <c r="E18" s="20">
        <f t="shared" si="1"/>
        <v>132573.88042136331</v>
      </c>
      <c r="F18" s="21">
        <v>0</v>
      </c>
      <c r="G18" s="22">
        <f t="shared" si="2"/>
        <v>-132573.88042136331</v>
      </c>
      <c r="H18" s="22">
        <f t="shared" si="3"/>
        <v>-8774.9953693634998</v>
      </c>
      <c r="I18" s="22">
        <f t="shared" si="4"/>
        <v>-141348.8757907268</v>
      </c>
    </row>
    <row r="19" spans="1:10">
      <c r="A19" s="17">
        <f t="shared" si="5"/>
        <v>7</v>
      </c>
      <c r="B19" s="6"/>
      <c r="C19" s="10">
        <f>SUM(C13:C18)</f>
        <v>15231132</v>
      </c>
      <c r="D19" s="10">
        <f>SUM(D13:D18)</f>
        <v>1</v>
      </c>
      <c r="E19" s="27">
        <v>15349679</v>
      </c>
      <c r="F19" s="28">
        <f>SUM(F13:F18)</f>
        <v>14993637</v>
      </c>
      <c r="G19" s="28">
        <f>SUM(G13:G18)</f>
        <v>-356041.99999999907</v>
      </c>
      <c r="H19" s="28">
        <f t="shared" ref="H19:I19" si="6">SUM(H13:H18)</f>
        <v>-23566.232589473624</v>
      </c>
      <c r="I19" s="28">
        <f t="shared" si="6"/>
        <v>-379608.23258947284</v>
      </c>
      <c r="J19" s="28"/>
    </row>
    <row r="20" spans="1:10">
      <c r="A20" s="17">
        <f t="shared" si="5"/>
        <v>8</v>
      </c>
      <c r="B20" s="6"/>
      <c r="C20" s="23"/>
      <c r="E20" s="23"/>
      <c r="F20" s="23"/>
      <c r="G20" s="23"/>
      <c r="H20" s="23"/>
      <c r="I20" s="23"/>
    </row>
    <row r="21" spans="1:10">
      <c r="A21" s="17">
        <f t="shared" si="5"/>
        <v>9</v>
      </c>
      <c r="B21" s="29" t="s">
        <v>34</v>
      </c>
      <c r="G21" s="30">
        <v>2.757894736842105E-3</v>
      </c>
      <c r="H21" s="31"/>
    </row>
    <row r="22" spans="1:10">
      <c r="A22" s="17">
        <f t="shared" si="5"/>
        <v>10</v>
      </c>
      <c r="B22" s="29" t="s">
        <v>35</v>
      </c>
      <c r="G22" s="32">
        <f>G19*G21*24</f>
        <v>-23566.23258947362</v>
      </c>
    </row>
    <row r="23" spans="1:10">
      <c r="A23" s="17">
        <f t="shared" si="5"/>
        <v>11</v>
      </c>
      <c r="B23" s="29"/>
      <c r="G23" s="33"/>
    </row>
    <row r="24" spans="1:10" ht="15" thickBot="1">
      <c r="A24" s="17">
        <f t="shared" si="5"/>
        <v>12</v>
      </c>
      <c r="B24" s="11" t="s">
        <v>33</v>
      </c>
      <c r="G24" s="34">
        <f>+G19+G22</f>
        <v>-379608.23258947267</v>
      </c>
    </row>
    <row r="25" spans="1:10" ht="15" thickTop="1">
      <c r="A25" s="23"/>
    </row>
  </sheetData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74AD210F0824987A1E945A06FC061" ma:contentTypeVersion="" ma:contentTypeDescription="Create a new document." ma:contentTypeScope="" ma:versionID="4d6477bfb893cc9e8c02b37d3cc60969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4F211A-6B9C-4136-8D33-E8121CB7030B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$ListId:Library;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7BA90E-623A-4F41-9194-EC32574D1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0126DD-1765-48FE-8ED0-52A2180D2A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True-Up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Ice, Gina</cp:lastModifiedBy>
  <cp:lastPrinted>2013-05-31T14:36:26Z</cp:lastPrinted>
  <dcterms:created xsi:type="dcterms:W3CDTF">2011-06-03T15:28:33Z</dcterms:created>
  <dcterms:modified xsi:type="dcterms:W3CDTF">2016-12-02T22:06:11Z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0x010100FAE74AD210F0824987A1E945A06FC061</vt:lpwstr>
  </property>
</Properties>
</file>