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060" windowHeight="11385"/>
  </bookViews>
  <sheets>
    <sheet name="Sheet1" sheetId="1" r:id="rId1"/>
    <sheet name="Sheet2" sheetId="2" r:id="rId2"/>
  </sheets>
  <definedNames>
    <definedName name="_xlnm.Print_Area" localSheetId="0">Sheet1!$B$1:$L$40</definedName>
  </definedNames>
  <calcPr calcId="145621"/>
</workbook>
</file>

<file path=xl/calcChain.xml><?xml version="1.0" encoding="utf-8"?>
<calcChain xmlns="http://schemas.openxmlformats.org/spreadsheetml/2006/main">
  <c r="G26" i="1" l="1"/>
  <c r="J34" i="1" l="1"/>
  <c r="J24" i="1" l="1"/>
  <c r="J25" i="1"/>
  <c r="J26" i="1"/>
  <c r="J23" i="1"/>
  <c r="H30" i="1"/>
  <c r="F30" i="1"/>
  <c r="G23" i="1" l="1"/>
  <c r="I23" i="1" s="1"/>
  <c r="K23" i="1" s="1"/>
  <c r="G25" i="1"/>
  <c r="I25" i="1" s="1"/>
  <c r="K25" i="1" s="1"/>
  <c r="G24" i="1"/>
  <c r="I24" i="1" s="1"/>
  <c r="K24" i="1" s="1"/>
  <c r="I26" i="1"/>
  <c r="K26" i="1" s="1"/>
  <c r="K32" i="1" l="1"/>
  <c r="L24" i="1"/>
  <c r="I32" i="1"/>
  <c r="L26" i="1"/>
  <c r="G30" i="1"/>
  <c r="L25" i="1"/>
  <c r="L23" i="1" l="1"/>
  <c r="L32" i="1" s="1"/>
</calcChain>
</file>

<file path=xl/sharedStrings.xml><?xml version="1.0" encoding="utf-8"?>
<sst xmlns="http://schemas.openxmlformats.org/spreadsheetml/2006/main" count="87" uniqueCount="67">
  <si>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</si>
  <si>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</si>
  <si>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</si>
  <si>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</si>
  <si>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</si>
  <si>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</si>
  <si>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</si>
  <si>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</si>
  <si>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</si>
  <si>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</si>
  <si>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</si>
  <si>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</si>
  <si>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</si>
  <si>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</si>
  <si>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</si>
  <si>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</si>
  <si>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</si>
  <si>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</si>
  <si>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</si>
  <si>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</si>
  <si>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</si>
  <si>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</si>
  <si>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</si>
  <si>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</si>
  <si>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</si>
  <si>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</si>
  <si>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</si>
  <si>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</si>
  <si>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</si>
  <si>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</si>
  <si>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</si>
  <si>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</si>
  <si>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</si>
  <si>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</si>
  <si>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</si>
  <si>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</si>
  <si>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</si>
  <si>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</si>
  <si>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</si>
  <si>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</si>
  <si>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</si>
  <si>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</si>
  <si>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2d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</si>
  <si>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</si>
  <si>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</si>
  <si>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</si>
  <si>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</si>
  <si>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</si>
  <si>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t>2</t>
  </si>
  <si>
    <t>1</t>
  </si>
  <si>
    <t>Applicable Interest rate per month on Under Recovery (expressed to four decimal places)</t>
  </si>
  <si>
    <t>Col. (h) + Col. (j)</t>
  </si>
  <si>
    <t>Col. (h) x Col. (i)</t>
  </si>
  <si>
    <t>Attachment MM True-Up Adjustment - Aggregate</t>
  </si>
  <si>
    <t>Otter Tail Power Company</t>
  </si>
  <si>
    <t>Brookings CAPX</t>
  </si>
  <si>
    <t>BSAT - BSS - Ellendale</t>
  </si>
  <si>
    <t>BSAT - BSS - Brookings</t>
  </si>
  <si>
    <t>Notes:</t>
  </si>
  <si>
    <t>(1)</t>
  </si>
  <si>
    <r>
      <t xml:space="preserve">Requirement </t>
    </r>
    <r>
      <rPr>
        <vertAlign val="superscript"/>
        <sz val="1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</si>
  <si>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rFont val="Calibri"/>
        <family val="2"/>
        <scheme val="minor"/>
      </rPr>
      <t>1</t>
    </r>
  </si>
  <si>
    <r>
      <t>p 2 of 2, Col. 14</t>
    </r>
    <r>
      <rPr>
        <vertAlign val="superscript"/>
        <sz val="1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</si>
  <si>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rFont val="Calibri"/>
        <family val="2"/>
        <scheme val="minor"/>
      </rPr>
      <t>2</t>
    </r>
  </si>
  <si>
    <r>
      <t xml:space="preserve">x 24 months </t>
    </r>
    <r>
      <rPr>
        <vertAlign val="superscript"/>
        <sz val="1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</si>
  <si>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rFont val="Calibri"/>
        <family val="2"/>
        <scheme val="minor"/>
      </rPr>
      <t>1</t>
    </r>
  </si>
  <si>
    <t>(1) OTP's Average ST Debt Rate for 2013 = 1.45%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</si>
</sst>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[$-409]mmmm\ d\,\ yyyy;@"/>
    <numFmt numFmtId="168" formatCode="#,##0;\-#,##0;&quot;-&quot;"/>
    <numFmt numFmtId="169" formatCode="#,##0.00&quot;£&quot;_);\(#,##0.00&quot;£&quot;\)"/>
    <numFmt numFmtId="170" formatCode="mm/dd/yy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9" applyNumberFormat="0" applyAlignment="0" applyProtection="0"/>
    <xf numFmtId="0" fontId="7" fillId="22" borderId="10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9" applyNumberFormat="0" applyAlignment="0" applyProtection="0"/>
    <xf numFmtId="0" fontId="16" fillId="0" borderId="14" applyNumberFormat="0" applyFill="0" applyAlignment="0" applyProtection="0"/>
    <xf numFmtId="0" fontId="17" fillId="23" borderId="0" applyNumberFormat="0" applyBorder="0" applyAlignment="0" applyProtection="0"/>
    <xf numFmtId="0" fontId="18" fillId="0" borderId="0">
      <alignment vertical="top"/>
    </xf>
    <xf numFmtId="0" fontId="2" fillId="24" borderId="15" applyNumberFormat="0" applyFont="0" applyAlignment="0" applyProtection="0"/>
    <xf numFmtId="0" fontId="19" fillId="21" borderId="16" applyNumberFormat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1" applyNumberFormat="0" applyAlignment="0" applyProtection="0"/>
    <xf numFmtId="0" fontId="33" fillId="29" borderId="22" applyNumberFormat="0" applyAlignment="0" applyProtection="0"/>
    <xf numFmtId="0" fontId="34" fillId="29" borderId="21" applyNumberFormat="0" applyAlignment="0" applyProtection="0"/>
    <xf numFmtId="0" fontId="35" fillId="0" borderId="23" applyNumberFormat="0" applyFill="0" applyAlignment="0" applyProtection="0"/>
    <xf numFmtId="0" fontId="36" fillId="30" borderId="24" applyNumberFormat="0" applyAlignment="0" applyProtection="0"/>
    <xf numFmtId="0" fontId="2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9" fillId="55" borderId="0" applyNumberFormat="0" applyBorder="0" applyAlignment="0" applyProtection="0"/>
    <xf numFmtId="166" fontId="2" fillId="0" borderId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166" fontId="48" fillId="0" borderId="0" applyFill="0"/>
    <xf numFmtId="166" fontId="48" fillId="0" borderId="0">
      <alignment horizontal="center"/>
    </xf>
    <xf numFmtId="0" fontId="48" fillId="0" borderId="0" applyFill="0">
      <alignment horizontal="center"/>
    </xf>
    <xf numFmtId="166" fontId="52" fillId="0" borderId="27" applyFill="0"/>
    <xf numFmtId="0" fontId="8" fillId="0" borderId="0" applyFont="0" applyAlignment="0"/>
    <xf numFmtId="0" fontId="53" fillId="0" borderId="0" applyFill="0">
      <alignment vertical="top"/>
    </xf>
    <xf numFmtId="0" fontId="52" fillId="0" borderId="0" applyFill="0">
      <alignment horizontal="left" vertical="top"/>
    </xf>
    <xf numFmtId="166" fontId="49" fillId="0" borderId="2" applyFill="0"/>
    <xf numFmtId="0" fontId="8" fillId="0" borderId="0" applyNumberFormat="0" applyFont="0" applyAlignment="0"/>
    <xf numFmtId="0" fontId="53" fillId="0" borderId="0" applyFill="0">
      <alignment wrapText="1"/>
    </xf>
    <xf numFmtId="0" fontId="52" fillId="0" borderId="0" applyFill="0">
      <alignment horizontal="left" vertical="top" wrapText="1"/>
    </xf>
    <xf numFmtId="166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49" fillId="0" borderId="0" applyFill="0">
      <alignment horizontal="left" vertical="top" wrapText="1"/>
    </xf>
    <xf numFmtId="166" fontId="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40" fillId="0" borderId="0">
      <alignment horizontal="left" vertical="center" wrapText="1"/>
    </xf>
    <xf numFmtId="166" fontId="58" fillId="0" borderId="0" applyFill="0"/>
    <xf numFmtId="0" fontId="55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66" fontId="60" fillId="0" borderId="0" applyFill="0"/>
    <xf numFmtId="0" fontId="55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62" fillId="0" borderId="0" applyFill="0">
      <alignment horizontal="center" vertical="center" wrapText="1"/>
    </xf>
    <xf numFmtId="166" fontId="63" fillId="0" borderId="0" applyFill="0"/>
    <xf numFmtId="0" fontId="55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0" fillId="0" borderId="0" applyFill="0">
      <alignment horizontal="center" wrapText="1"/>
    </xf>
    <xf numFmtId="168" fontId="42" fillId="0" borderId="0" applyFill="0" applyBorder="0" applyAlignment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3" fillId="0" borderId="0"/>
    <xf numFmtId="44" fontId="2" fillId="0" borderId="0" applyFont="0" applyFill="0" applyBorder="0" applyAlignment="0" applyProtection="0"/>
    <xf numFmtId="0" fontId="2" fillId="0" borderId="0"/>
    <xf numFmtId="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7" fillId="0" borderId="0" applyNumberFormat="0" applyAlignment="0">
      <alignment horizontal="left"/>
    </xf>
    <xf numFmtId="2" fontId="8" fillId="0" borderId="0" applyFont="0" applyFill="0" applyBorder="0" applyAlignment="0" applyProtection="0"/>
    <xf numFmtId="38" fontId="48" fillId="56" borderId="0" applyNumberFormat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9">
      <alignment horizontal="left" vertical="center"/>
    </xf>
    <xf numFmtId="0" fontId="6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6" fillId="0" borderId="30"/>
    <xf numFmtId="0" fontId="67" fillId="0" borderId="0"/>
    <xf numFmtId="10" fontId="48" fillId="57" borderId="31" applyNumberFormat="0" applyBorder="0" applyAlignment="0" applyProtection="0"/>
    <xf numFmtId="169" fontId="8" fillId="0" borderId="0"/>
    <xf numFmtId="0" fontId="44" fillId="0" borderId="0"/>
    <xf numFmtId="0" fontId="2" fillId="0" borderId="0"/>
    <xf numFmtId="0" fontId="8" fillId="0" borderId="0"/>
    <xf numFmtId="0" fontId="44" fillId="0" borderId="0"/>
    <xf numFmtId="0" fontId="40" fillId="0" borderId="0"/>
    <xf numFmtId="0" fontId="42" fillId="0" borderId="0"/>
    <xf numFmtId="39" fontId="2" fillId="0" borderId="0"/>
    <xf numFmtId="0" fontId="2" fillId="0" borderId="0"/>
    <xf numFmtId="0" fontId="44" fillId="0" borderId="0"/>
    <xf numFmtId="9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8" fillId="0" borderId="0">
      <alignment horizontal="left" vertical="top"/>
    </xf>
    <xf numFmtId="0" fontId="68" fillId="0" borderId="30">
      <alignment horizontal="center"/>
    </xf>
    <xf numFmtId="3" fontId="9" fillId="0" borderId="0" applyFont="0" applyFill="0" applyBorder="0" applyAlignment="0" applyProtection="0"/>
    <xf numFmtId="0" fontId="9" fillId="58" borderId="0" applyNumberFormat="0" applyFont="0" applyBorder="0" applyAlignment="0" applyProtection="0"/>
    <xf numFmtId="3" fontId="8" fillId="0" borderId="0">
      <alignment horizontal="right" vertical="top"/>
    </xf>
    <xf numFmtId="41" fontId="40" fillId="56" borderId="32" applyFill="0"/>
    <xf numFmtId="0" fontId="69" fillId="0" borderId="0">
      <alignment horizontal="left" indent="7"/>
    </xf>
    <xf numFmtId="41" fontId="40" fillId="0" borderId="32" applyFill="0">
      <alignment horizontal="left" indent="2"/>
    </xf>
    <xf numFmtId="166" fontId="70" fillId="0" borderId="7" applyFill="0">
      <alignment horizontal="right"/>
    </xf>
    <xf numFmtId="0" fontId="41" fillId="0" borderId="31" applyNumberFormat="0" applyFont="0" applyBorder="0">
      <alignment horizontal="right"/>
    </xf>
    <xf numFmtId="0" fontId="71" fillId="0" borderId="0" applyFill="0"/>
    <xf numFmtId="0" fontId="49" fillId="0" borderId="0" applyFill="0"/>
    <xf numFmtId="4" fontId="70" fillId="0" borderId="7" applyFill="0"/>
    <xf numFmtId="0" fontId="8" fillId="0" borderId="0" applyNumberFormat="0" applyFont="0" applyBorder="0" applyAlignment="0"/>
    <xf numFmtId="0" fontId="56" fillId="0" borderId="0" applyFill="0">
      <alignment horizontal="left" indent="1"/>
    </xf>
    <xf numFmtId="0" fontId="72" fillId="0" borderId="0" applyFill="0">
      <alignment horizontal="left" indent="1"/>
    </xf>
    <xf numFmtId="4" fontId="58" fillId="0" borderId="0" applyFill="0"/>
    <xf numFmtId="0" fontId="8" fillId="0" borderId="0" applyNumberFormat="0" applyFont="0" applyFill="0" applyBorder="0" applyAlignment="0"/>
    <xf numFmtId="0" fontId="56" fillId="0" borderId="0" applyFill="0">
      <alignment horizontal="left" indent="2"/>
    </xf>
    <xf numFmtId="0" fontId="49" fillId="0" borderId="0" applyFill="0">
      <alignment horizontal="left" indent="2"/>
    </xf>
    <xf numFmtId="4" fontId="58" fillId="0" borderId="0" applyFill="0"/>
    <xf numFmtId="0" fontId="8" fillId="0" borderId="0" applyNumberFormat="0" applyFont="0" applyBorder="0" applyAlignment="0"/>
    <xf numFmtId="0" fontId="73" fillId="0" borderId="0">
      <alignment horizontal="left" indent="3"/>
    </xf>
    <xf numFmtId="0" fontId="74" fillId="0" borderId="0" applyFill="0">
      <alignment horizontal="left" indent="3"/>
    </xf>
    <xf numFmtId="4" fontId="58" fillId="0" borderId="0" applyFill="0"/>
    <xf numFmtId="0" fontId="8" fillId="0" borderId="0" applyNumberFormat="0" applyFont="0" applyBorder="0" applyAlignment="0"/>
    <xf numFmtId="0" fontId="59" fillId="0" borderId="0">
      <alignment horizontal="left" indent="4"/>
    </xf>
    <xf numFmtId="0" fontId="8" fillId="0" borderId="0" applyFill="0">
      <alignment horizontal="left" indent="4"/>
    </xf>
    <xf numFmtId="4" fontId="60" fillId="0" borderId="0" applyFill="0"/>
    <xf numFmtId="0" fontId="8" fillId="0" borderId="0" applyNumberFormat="0" applyFont="0" applyBorder="0" applyAlignment="0"/>
    <xf numFmtId="0" fontId="61" fillId="0" borderId="0">
      <alignment horizontal="left" indent="5"/>
    </xf>
    <xf numFmtId="0" fontId="62" fillId="0" borderId="0" applyFill="0">
      <alignment horizontal="left" indent="5"/>
    </xf>
    <xf numFmtId="4" fontId="63" fillId="0" borderId="0" applyFill="0"/>
    <xf numFmtId="0" fontId="8" fillId="0" borderId="0" applyNumberFormat="0" applyFont="0" applyFill="0" applyBorder="0" applyAlignment="0"/>
    <xf numFmtId="0" fontId="64" fillId="0" borderId="0" applyFill="0">
      <alignment horizontal="left" indent="6"/>
    </xf>
    <xf numFmtId="0" fontId="60" fillId="0" borderId="0" applyFill="0">
      <alignment horizontal="left" indent="6"/>
    </xf>
    <xf numFmtId="170" fontId="50" fillId="0" borderId="0" applyNumberFormat="0" applyFill="0" applyBorder="0" applyAlignment="0" applyProtection="0">
      <alignment horizontal="left"/>
    </xf>
    <xf numFmtId="40" fontId="51" fillId="0" borderId="0" applyBorder="0">
      <alignment horizontal="right"/>
    </xf>
    <xf numFmtId="0" fontId="8" fillId="0" borderId="0" applyFont="0" applyFill="0" applyBorder="0" applyAlignment="0" applyProtection="0"/>
    <xf numFmtId="166" fontId="2" fillId="0" borderId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6" fontId="2" fillId="0" borderId="0" applyProtection="0"/>
    <xf numFmtId="43" fontId="9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8" fillId="0" borderId="0">
      <alignment vertical="top"/>
    </xf>
    <xf numFmtId="9" fontId="8" fillId="0" borderId="0" applyFont="0" applyFill="0" applyBorder="0" applyAlignment="0" applyProtection="0"/>
    <xf numFmtId="0" fontId="21" fillId="0" borderId="17" applyNumberFormat="0" applyFill="0" applyAlignment="0" applyProtection="0"/>
    <xf numFmtId="9" fontId="8" fillId="0" borderId="0" applyFont="0" applyFill="0" applyBorder="0" applyAlignment="0" applyProtection="0"/>
    <xf numFmtId="0" fontId="15" fillId="8" borderId="9" applyNumberFormat="0" applyAlignment="0" applyProtection="0"/>
    <xf numFmtId="0" fontId="15" fillId="8" borderId="9" applyNumberFormat="0" applyAlignment="0" applyProtection="0"/>
    <xf numFmtId="9" fontId="8" fillId="0" borderId="0" applyFont="0" applyFill="0" applyBorder="0" applyAlignment="0" applyProtection="0"/>
    <xf numFmtId="166" fontId="2" fillId="0" borderId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6" fillId="12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39" fillId="44" borderId="0" applyNumberFormat="0" applyBorder="0" applyAlignment="0" applyProtection="0"/>
    <xf numFmtId="0" fontId="76" fillId="60" borderId="0" applyNumberFormat="0" applyBorder="0" applyAlignment="0" applyProtection="0"/>
    <xf numFmtId="0" fontId="76" fillId="20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39" fillId="40" borderId="0" applyNumberFormat="0" applyBorder="0" applyAlignment="0" applyProtection="0"/>
    <xf numFmtId="0" fontId="76" fillId="12" borderId="0" applyNumberFormat="0" applyBorder="0" applyAlignment="0" applyProtection="0"/>
    <xf numFmtId="0" fontId="76" fillId="16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39" fillId="36" borderId="0" applyNumberFormat="0" applyBorder="0" applyAlignment="0" applyProtection="0"/>
    <xf numFmtId="0" fontId="3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5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4" borderId="0" applyNumberFormat="0" applyBorder="0" applyAlignment="0" applyProtection="0"/>
    <xf numFmtId="10" fontId="8" fillId="0" borderId="0" applyFont="0" applyFill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0" borderId="0" applyNumberFormat="0" applyBorder="0" applyAlignment="0" applyProtection="0"/>
    <xf numFmtId="0" fontId="76" fillId="20" borderId="0" applyNumberFormat="0" applyBorder="0" applyAlignment="0" applyProtection="0"/>
    <xf numFmtId="0" fontId="75" fillId="24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39" fillId="35" borderId="0" applyNumberFormat="0" applyBorder="0" applyAlignment="0" applyProtection="0"/>
    <xf numFmtId="0" fontId="76" fillId="7" borderId="0" applyNumberFormat="0" applyBorder="0" applyAlignment="0" applyProtection="0"/>
    <xf numFmtId="0" fontId="75" fillId="11" borderId="0" applyNumberFormat="0" applyBorder="0" applyAlignment="0" applyProtection="0"/>
    <xf numFmtId="0" fontId="1" fillId="50" borderId="0" applyNumberFormat="0" applyBorder="0" applyAlignment="0" applyProtection="0"/>
    <xf numFmtId="0" fontId="75" fillId="7" borderId="0" applyNumberFormat="0" applyBorder="0" applyAlignment="0" applyProtection="0"/>
    <xf numFmtId="0" fontId="75" fillId="4" borderId="0" applyNumberFormat="0" applyBorder="0" applyAlignment="0" applyProtection="0"/>
    <xf numFmtId="0" fontId="1" fillId="46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169" fontId="8" fillId="0" borderId="0"/>
    <xf numFmtId="0" fontId="75" fillId="23" borderId="0" applyNumberFormat="0" applyBorder="0" applyAlignment="0" applyProtection="0"/>
    <xf numFmtId="0" fontId="75" fillId="7" borderId="0" applyNumberFormat="0" applyBorder="0" applyAlignment="0" applyProtection="0"/>
    <xf numFmtId="0" fontId="75" fillId="9" borderId="0" applyNumberFormat="0" applyBorder="0" applyAlignment="0" applyProtection="0"/>
    <xf numFmtId="0" fontId="1" fillId="53" borderId="0" applyNumberFormat="0" applyBorder="0" applyAlignment="0" applyProtection="0"/>
    <xf numFmtId="0" fontId="75" fillId="24" borderId="0" applyNumberFormat="0" applyBorder="0" applyAlignment="0" applyProtection="0"/>
    <xf numFmtId="0" fontId="75" fillId="5" borderId="0" applyNumberFormat="0" applyBorder="0" applyAlignment="0" applyProtection="0"/>
    <xf numFmtId="0" fontId="75" fillId="4" borderId="0" applyNumberFormat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6" fillId="60" borderId="0" applyNumberFormat="0" applyBorder="0" applyAlignment="0" applyProtection="0"/>
    <xf numFmtId="0" fontId="76" fillId="15" borderId="0" applyNumberFormat="0" applyBorder="0" applyAlignment="0" applyProtection="0"/>
    <xf numFmtId="0" fontId="39" fillId="48" borderId="0" applyNumberFormat="0" applyBorder="0" applyAlignment="0" applyProtection="0"/>
    <xf numFmtId="0" fontId="76" fillId="18" borderId="0" applyNumberFormat="0" applyBorder="0" applyAlignment="0" applyProtection="0"/>
    <xf numFmtId="0" fontId="39" fillId="52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76" fillId="18" borderId="0" applyNumberFormat="0" applyBorder="0" applyAlignment="0" applyProtection="0"/>
    <xf numFmtId="0" fontId="77" fillId="6" borderId="0" applyNumberFormat="0" applyBorder="0" applyAlignment="0" applyProtection="0"/>
    <xf numFmtId="0" fontId="30" fillId="26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6" borderId="0" applyNumberFormat="0" applyBorder="0" applyAlignment="0" applyProtection="0"/>
    <xf numFmtId="0" fontId="43" fillId="0" borderId="33">
      <alignment horizontal="right"/>
    </xf>
    <xf numFmtId="0" fontId="78" fillId="61" borderId="9" applyNumberFormat="0" applyAlignment="0" applyProtection="0"/>
    <xf numFmtId="0" fontId="34" fillId="29" borderId="21" applyNumberFormat="0" applyAlignment="0" applyProtection="0"/>
    <xf numFmtId="0" fontId="93" fillId="21" borderId="9" applyNumberFormat="0" applyAlignment="0" applyProtection="0"/>
    <xf numFmtId="0" fontId="93" fillId="21" borderId="9" applyNumberFormat="0" applyAlignment="0" applyProtection="0"/>
    <xf numFmtId="0" fontId="75" fillId="5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24" borderId="0" applyNumberFormat="0" applyBorder="0" applyAlignment="0" applyProtection="0"/>
    <xf numFmtId="0" fontId="75" fillId="8" borderId="0" applyNumberFormat="0" applyBorder="0" applyAlignment="0" applyProtection="0"/>
    <xf numFmtId="0" fontId="75" fillId="7" borderId="0" applyNumberFormat="0" applyBorder="0" applyAlignment="0" applyProtection="0"/>
    <xf numFmtId="0" fontId="75" fillId="24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23" borderId="0" applyNumberFormat="0" applyBorder="0" applyAlignment="0" applyProtection="0"/>
    <xf numFmtId="0" fontId="75" fillId="4" borderId="0" applyNumberFormat="0" applyBorder="0" applyAlignment="0" applyProtection="0"/>
    <xf numFmtId="0" fontId="75" fillId="7" borderId="0" applyNumberFormat="0" applyBorder="0" applyAlignment="0" applyProtection="0"/>
    <xf numFmtId="0" fontId="75" fillId="24" borderId="0" applyNumberFormat="0" applyBorder="0" applyAlignment="0" applyProtection="0"/>
    <xf numFmtId="0" fontId="76" fillId="7" borderId="0" applyNumberFormat="0" applyBorder="0" applyAlignment="0" applyProtection="0"/>
    <xf numFmtId="0" fontId="76" fillId="20" borderId="0" applyNumberFormat="0" applyBorder="0" applyAlignment="0" applyProtection="0"/>
    <xf numFmtId="0" fontId="76" fillId="12" borderId="0" applyNumberFormat="0" applyBorder="0" applyAlignment="0" applyProtection="0"/>
    <xf numFmtId="0" fontId="76" fillId="4" borderId="0" applyNumberFormat="0" applyBorder="0" applyAlignment="0" applyProtection="0"/>
    <xf numFmtId="0" fontId="76" fillId="7" borderId="0" applyNumberFormat="0" applyBorder="0" applyAlignment="0" applyProtection="0"/>
    <xf numFmtId="0" fontId="76" fillId="10" borderId="0" applyNumberFormat="0" applyBorder="0" applyAlignment="0" applyProtection="0"/>
    <xf numFmtId="0" fontId="76" fillId="59" borderId="0" applyNumberFormat="0" applyBorder="0" applyAlignment="0" applyProtection="0"/>
    <xf numFmtId="0" fontId="76" fillId="20" borderId="0" applyNumberFormat="0" applyBorder="0" applyAlignment="0" applyProtection="0"/>
    <xf numFmtId="0" fontId="76" fillId="12" borderId="0" applyNumberFormat="0" applyBorder="0" applyAlignment="0" applyProtection="0"/>
    <xf numFmtId="0" fontId="76" fillId="60" borderId="0" applyNumberFormat="0" applyBorder="0" applyAlignment="0" applyProtection="0"/>
    <xf numFmtId="0" fontId="76" fillId="15" borderId="0" applyNumberFormat="0" applyBorder="0" applyAlignment="0" applyProtection="0"/>
    <xf numFmtId="0" fontId="76" fillId="18" borderId="0" applyNumberFormat="0" applyBorder="0" applyAlignment="0" applyProtection="0"/>
    <xf numFmtId="0" fontId="77" fillId="6" borderId="0" applyNumberFormat="0" applyBorder="0" applyAlignment="0" applyProtection="0"/>
    <xf numFmtId="0" fontId="43" fillId="0" borderId="33">
      <alignment horizontal="right"/>
    </xf>
    <xf numFmtId="0" fontId="78" fillId="61" borderId="9" applyNumberFormat="0" applyAlignment="0" applyProtection="0"/>
    <xf numFmtId="0" fontId="79" fillId="22" borderId="1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82" fillId="0" borderId="34" applyNumberFormat="0" applyFill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84" fillId="0" borderId="0" applyNumberFormat="0" applyFill="0" applyBorder="0" applyAlignment="0" applyProtection="0"/>
    <xf numFmtId="0" fontId="85" fillId="23" borderId="9" applyNumberFormat="0" applyAlignment="0" applyProtection="0"/>
    <xf numFmtId="0" fontId="86" fillId="0" borderId="37" applyNumberFormat="0" applyFill="0" applyAlignment="0" applyProtection="0"/>
    <xf numFmtId="0" fontId="87" fillId="23" borderId="0" applyNumberFormat="0" applyBorder="0" applyAlignment="0" applyProtection="0"/>
    <xf numFmtId="169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2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2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0" fontId="8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0" fontId="1" fillId="0" borderId="0"/>
    <xf numFmtId="0" fontId="8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0" fontId="44" fillId="24" borderId="15" applyNumberFormat="0" applyFont="0" applyAlignment="0" applyProtection="0"/>
    <xf numFmtId="0" fontId="44" fillId="24" borderId="15" applyNumberFormat="0" applyFont="0" applyAlignment="0" applyProtection="0"/>
    <xf numFmtId="0" fontId="88" fillId="61" borderId="16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36" fillId="30" borderId="24" applyNumberFormat="0" applyAlignment="0" applyProtection="0"/>
    <xf numFmtId="0" fontId="76" fillId="20" borderId="0" applyNumberFormat="0" applyBorder="0" applyAlignment="0" applyProtection="0"/>
    <xf numFmtId="0" fontId="76" fillId="17" borderId="0" applyNumberFormat="0" applyBorder="0" applyAlignment="0" applyProtection="0"/>
    <xf numFmtId="0" fontId="76" fillId="7" borderId="0" applyNumberFormat="0" applyBorder="0" applyAlignment="0" applyProtection="0"/>
    <xf numFmtId="0" fontId="1" fillId="54" borderId="0" applyNumberFormat="0" applyBorder="0" applyAlignment="0" applyProtection="0"/>
    <xf numFmtId="0" fontId="75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0" fontId="75" fillId="9" borderId="0" applyNumberFormat="0" applyBorder="0" applyAlignment="0" applyProtection="0"/>
    <xf numFmtId="0" fontId="1" fillId="34" borderId="0" applyNumberFormat="0" applyBorder="0" applyAlignment="0" applyProtection="0"/>
    <xf numFmtId="0" fontId="75" fillId="24" borderId="0" applyNumberFormat="0" applyBorder="0" applyAlignment="0" applyProtection="0"/>
    <xf numFmtId="0" fontId="1" fillId="49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6" borderId="0" applyNumberFormat="0" applyBorder="0" applyAlignment="0" applyProtection="0"/>
    <xf numFmtId="0" fontId="75" fillId="8" borderId="0" applyNumberFormat="0" applyBorder="0" applyAlignment="0" applyProtection="0"/>
    <xf numFmtId="0" fontId="75" fillId="10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79" fillId="22" borderId="10" applyNumberFormat="0" applyAlignment="0" applyProtection="0"/>
    <xf numFmtId="0" fontId="78" fillId="61" borderId="9" applyNumberFormat="0" applyAlignment="0" applyProtection="0"/>
    <xf numFmtId="0" fontId="76" fillId="59" borderId="0" applyNumberFormat="0" applyBorder="0" applyAlignment="0" applyProtection="0"/>
    <xf numFmtId="0" fontId="76" fillId="17" borderId="0" applyNumberFormat="0" applyBorder="0" applyAlignment="0" applyProtection="0"/>
    <xf numFmtId="0" fontId="76" fillId="10" borderId="0" applyNumberFormat="0" applyBorder="0" applyAlignment="0" applyProtection="0"/>
    <xf numFmtId="0" fontId="39" fillId="51" borderId="0" applyNumberFormat="0" applyBorder="0" applyAlignment="0" applyProtection="0"/>
    <xf numFmtId="0" fontId="76" fillId="7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2" borderId="0" applyNumberFormat="0" applyBorder="0" applyAlignment="0" applyProtection="0"/>
    <xf numFmtId="0" fontId="76" fillId="4" borderId="0" applyNumberFormat="0" applyBorder="0" applyAlignment="0" applyProtection="0"/>
    <xf numFmtId="0" fontId="39" fillId="43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76" fillId="20" borderId="0" applyNumberFormat="0" applyBorder="0" applyAlignment="0" applyProtection="0"/>
    <xf numFmtId="0" fontId="39" fillId="39" borderId="0" applyNumberFormat="0" applyBorder="0" applyAlignment="0" applyProtection="0"/>
    <xf numFmtId="0" fontId="76" fillId="7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24" borderId="0" applyNumberFormat="0" applyBorder="0" applyAlignment="0" applyProtection="0"/>
    <xf numFmtId="0" fontId="75" fillId="6" borderId="0" applyNumberFormat="0" applyBorder="0" applyAlignment="0" applyProtection="0"/>
    <xf numFmtId="0" fontId="75" fillId="23" borderId="0" applyNumberFormat="0" applyBorder="0" applyAlignment="0" applyProtection="0"/>
    <xf numFmtId="0" fontId="1" fillId="38" borderId="0" applyNumberFormat="0" applyBorder="0" applyAlignment="0" applyProtection="0"/>
    <xf numFmtId="0" fontId="75" fillId="9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7" borderId="0" applyNumberFormat="0" applyBorder="0" applyAlignment="0" applyProtection="0"/>
    <xf numFmtId="0" fontId="1" fillId="45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1" fillId="41" borderId="0" applyNumberFormat="0" applyBorder="0" applyAlignment="0" applyProtection="0"/>
    <xf numFmtId="0" fontId="75" fillId="4" borderId="0" applyNumberFormat="0" applyBorder="0" applyAlignment="0" applyProtection="0"/>
    <xf numFmtId="0" fontId="1" fillId="37" borderId="0" applyNumberFormat="0" applyBorder="0" applyAlignment="0" applyProtection="0"/>
    <xf numFmtId="0" fontId="75" fillId="10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33" borderId="0" applyNumberFormat="0" applyBorder="0" applyAlignment="0" applyProtection="0"/>
    <xf numFmtId="0" fontId="75" fillId="9" borderId="0" applyNumberFormat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6" fillId="59" borderId="0" applyNumberFormat="0" applyBorder="0" applyAlignment="0" applyProtection="0"/>
    <xf numFmtId="0" fontId="75" fillId="7" borderId="0" applyNumberFormat="0" applyBorder="0" applyAlignment="0" applyProtection="0"/>
    <xf numFmtId="43" fontId="8" fillId="0" borderId="0" applyFont="0" applyFill="0" applyBorder="0" applyAlignment="0" applyProtection="0"/>
    <xf numFmtId="0" fontId="76" fillId="10" borderId="0" applyNumberFormat="0" applyBorder="0" applyAlignment="0" applyProtection="0"/>
    <xf numFmtId="0" fontId="75" fillId="9" borderId="0" applyNumberFormat="0" applyBorder="0" applyAlignment="0" applyProtection="0"/>
    <xf numFmtId="0" fontId="76" fillId="16" borderId="0" applyNumberFormat="0" applyBorder="0" applyAlignment="0" applyProtection="0"/>
    <xf numFmtId="0" fontId="75" fillId="9" borderId="0" applyNumberFormat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4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29" fillId="2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7" borderId="0" applyNumberFormat="0" applyBorder="0" applyAlignment="0" applyProtection="0"/>
    <xf numFmtId="38" fontId="48" fillId="56" borderId="0" applyNumberFormat="0" applyBorder="0" applyAlignment="0" applyProtection="0"/>
    <xf numFmtId="0" fontId="82" fillId="0" borderId="34" applyNumberFormat="0" applyFill="0" applyAlignment="0" applyProtection="0"/>
    <xf numFmtId="0" fontId="26" fillId="0" borderId="18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82" fillId="0" borderId="34" applyNumberFormat="0" applyFill="0" applyAlignment="0" applyProtection="0"/>
    <xf numFmtId="0" fontId="83" fillId="0" borderId="35" applyNumberFormat="0" applyFill="0" applyAlignment="0" applyProtection="0"/>
    <xf numFmtId="0" fontId="27" fillId="0" borderId="19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28" fillId="0" borderId="20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84" fillId="0" borderId="36" applyNumberFormat="0" applyFill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0" fontId="48" fillId="57" borderId="31" applyNumberFormat="0" applyBorder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32" fillId="28" borderId="21" applyNumberFormat="0" applyAlignment="0" applyProtection="0"/>
    <xf numFmtId="0" fontId="85" fillId="8" borderId="9" applyNumberFormat="0" applyAlignment="0" applyProtection="0"/>
    <xf numFmtId="0" fontId="85" fillId="23" borderId="9" applyNumberFormat="0" applyAlignment="0" applyProtection="0"/>
    <xf numFmtId="0" fontId="85" fillId="8" borderId="9" applyNumberFormat="0" applyAlignment="0" applyProtection="0"/>
    <xf numFmtId="0" fontId="85" fillId="23" borderId="9" applyNumberFormat="0" applyAlignment="0" applyProtection="0"/>
    <xf numFmtId="0" fontId="85" fillId="8" borderId="9" applyNumberFormat="0" applyAlignment="0" applyProtection="0"/>
    <xf numFmtId="0" fontId="85" fillId="23" borderId="9" applyNumberFormat="0" applyAlignment="0" applyProtection="0"/>
    <xf numFmtId="0" fontId="85" fillId="8" borderId="9" applyNumberFormat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85" fillId="23" borderId="9" applyNumberFormat="0" applyAlignment="0" applyProtection="0"/>
    <xf numFmtId="0" fontId="86" fillId="0" borderId="37" applyNumberFormat="0" applyFill="0" applyAlignment="0" applyProtection="0"/>
    <xf numFmtId="0" fontId="35" fillId="0" borderId="23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86" fillId="0" borderId="37" applyNumberFormat="0" applyFill="0" applyAlignment="0" applyProtection="0"/>
    <xf numFmtId="0" fontId="87" fillId="23" borderId="0" applyNumberFormat="0" applyBorder="0" applyAlignment="0" applyProtection="0"/>
    <xf numFmtId="0" fontId="31" fillId="27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87" fillId="23" borderId="0" applyNumberFormat="0" applyBorder="0" applyAlignment="0" applyProtection="0"/>
    <xf numFmtId="0" fontId="8" fillId="0" borderId="0"/>
    <xf numFmtId="0" fontId="1" fillId="0" borderId="0"/>
    <xf numFmtId="0" fontId="4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0" fontId="91" fillId="0" borderId="0"/>
    <xf numFmtId="0" fontId="1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39" fontId="2" fillId="0" borderId="0"/>
    <xf numFmtId="0" fontId="9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9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2" fillId="0" borderId="0"/>
    <xf numFmtId="39" fontId="2" fillId="0" borderId="0"/>
    <xf numFmtId="0" fontId="1" fillId="0" borderId="0"/>
    <xf numFmtId="0" fontId="42" fillId="0" borderId="0"/>
    <xf numFmtId="0" fontId="1" fillId="0" borderId="0"/>
    <xf numFmtId="0" fontId="44" fillId="0" borderId="0"/>
    <xf numFmtId="37" fontId="2" fillId="0" borderId="0"/>
    <xf numFmtId="0" fontId="1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24" borderId="15" applyNumberFormat="0" applyFont="0" applyAlignment="0" applyProtection="0"/>
    <xf numFmtId="0" fontId="2" fillId="24" borderId="15" applyNumberFormat="0" applyFont="0" applyAlignment="0" applyProtection="0"/>
    <xf numFmtId="0" fontId="3" fillId="31" borderId="25" applyNumberFormat="0" applyFont="0" applyAlignment="0" applyProtection="0"/>
    <xf numFmtId="0" fontId="3" fillId="31" borderId="25" applyNumberFormat="0" applyFont="0" applyAlignment="0" applyProtection="0"/>
    <xf numFmtId="0" fontId="8" fillId="24" borderId="15" applyNumberFormat="0" applyFont="0" applyAlignment="0" applyProtection="0"/>
    <xf numFmtId="0" fontId="1" fillId="31" borderId="25" applyNumberFormat="0" applyFont="0" applyAlignment="0" applyProtection="0"/>
    <xf numFmtId="0" fontId="88" fillId="61" borderId="16" applyNumberFormat="0" applyAlignment="0" applyProtection="0"/>
    <xf numFmtId="0" fontId="33" fillId="29" borderId="22" applyNumberFormat="0" applyAlignment="0" applyProtection="0"/>
    <xf numFmtId="0" fontId="88" fillId="21" borderId="16" applyNumberFormat="0" applyAlignment="0" applyProtection="0"/>
    <xf numFmtId="0" fontId="88" fillId="21" borderId="16" applyNumberFormat="0" applyAlignment="0" applyProtection="0"/>
    <xf numFmtId="0" fontId="88" fillId="61" borderId="1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38" fillId="0" borderId="26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43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25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40">
    <xf numFmtId="0" fontId="0" fillId="0" borderId="0" xfId="0"/>
    <xf numFmtId="166" fontId="23" fillId="0" borderId="0" xfId="4" applyFont="1" applyFill="1" applyBorder="1" applyAlignment="1"/>
    <xf numFmtId="0" fontId="100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3" fillId="2" borderId="0" xfId="0" applyFont="1" applyFill="1"/>
    <xf numFmtId="0" fontId="23" fillId="0" borderId="0" xfId="0" applyFont="1" applyAlignment="1">
      <alignment horizontal="center"/>
    </xf>
    <xf numFmtId="0" fontId="23" fillId="0" borderId="1" xfId="0" applyFont="1" applyBorder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/>
    <xf numFmtId="0" fontId="23" fillId="0" borderId="7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164" fontId="23" fillId="2" borderId="0" xfId="2" applyNumberFormat="1" applyFont="1" applyFill="1" applyBorder="1"/>
    <xf numFmtId="165" fontId="23" fillId="0" borderId="0" xfId="1" applyNumberFormat="1" applyFont="1" applyBorder="1"/>
    <xf numFmtId="165" fontId="23" fillId="2" borderId="0" xfId="1" applyNumberFormat="1" applyFont="1" applyFill="1" applyBorder="1"/>
    <xf numFmtId="165" fontId="23" fillId="0" borderId="0" xfId="0" applyNumberFormat="1" applyFont="1" applyBorder="1"/>
    <xf numFmtId="10" fontId="23" fillId="0" borderId="0" xfId="3" applyNumberFormat="1" applyFont="1" applyBorder="1"/>
    <xf numFmtId="165" fontId="23" fillId="0" borderId="5" xfId="0" applyNumberFormat="1" applyFont="1" applyBorder="1"/>
    <xf numFmtId="0" fontId="23" fillId="0" borderId="8" xfId="0" applyFont="1" applyBorder="1"/>
    <xf numFmtId="164" fontId="23" fillId="0" borderId="0" xfId="2" applyNumberFormat="1" applyFont="1"/>
    <xf numFmtId="10" fontId="23" fillId="2" borderId="0" xfId="3" applyNumberFormat="1" applyFont="1" applyFill="1"/>
    <xf numFmtId="0" fontId="23" fillId="0" borderId="0" xfId="0" quotePrefix="1" applyFont="1"/>
    <xf numFmtId="0" fontId="101" fillId="0" borderId="0" xfId="0" quotePrefix="1" applyFont="1" applyAlignment="1">
      <alignment horizontal="center"/>
    </xf>
    <xf numFmtId="10" fontId="23" fillId="0" borderId="0" xfId="0" applyNumberFormat="1" applyFont="1"/>
    <xf numFmtId="166" fontId="102" fillId="0" borderId="0" xfId="0" applyNumberFormat="1" applyFont="1" applyAlignment="1"/>
    <xf numFmtId="166" fontId="23" fillId="0" borderId="0" xfId="0" quotePrefix="1" applyNumberFormat="1" applyFont="1" applyFill="1" applyAlignment="1"/>
    <xf numFmtId="0" fontId="23" fillId="0" borderId="0" xfId="0" applyFont="1" applyBorder="1" applyAlignment="1">
      <alignment horizontal="center" wrapText="1"/>
    </xf>
  </cellXfs>
  <cellStyles count="1682">
    <cellStyle name="20% - Accent1" xfId="73" builtinId="30" customBuiltin="1"/>
    <cellStyle name="20% - Accent1 2" xfId="5"/>
    <cellStyle name="20% - Accent1 2 2" xfId="351"/>
    <cellStyle name="20% - Accent1 2 2 2" xfId="766"/>
    <cellStyle name="20% - Accent1 2 3" xfId="765"/>
    <cellStyle name="20% - Accent1 2 4" xfId="767"/>
    <cellStyle name="20% - Accent1 3" xfId="215"/>
    <cellStyle name="20% - Accent1 3 2" xfId="317"/>
    <cellStyle name="20% - Accent1 3 2 2" xfId="1603"/>
    <cellStyle name="20% - Accent1 3 2 3" xfId="1514"/>
    <cellStyle name="20% - Accent1 3 3" xfId="764"/>
    <cellStyle name="20% - Accent1 4" xfId="216"/>
    <cellStyle name="20% - Accent1 4 2" xfId="1527"/>
    <cellStyle name="20% - Accent1 4 2 2" xfId="1624"/>
    <cellStyle name="20% - Accent1 5" xfId="217"/>
    <cellStyle name="20% - Accent1 5 2" xfId="1540"/>
    <cellStyle name="20% - Accent1 5 2 2" xfId="1639"/>
    <cellStyle name="20% - Accent1 6" xfId="214"/>
    <cellStyle name="20% - Accent1 6 2" xfId="1553"/>
    <cellStyle name="20% - Accent1 6 2 2" xfId="1653"/>
    <cellStyle name="20% - Accent1 7" xfId="1669"/>
    <cellStyle name="20% - Accent1 8" xfId="1565"/>
    <cellStyle name="20% - Accent2" xfId="77" builtinId="34" customBuiltin="1"/>
    <cellStyle name="20% - Accent2 2" xfId="6"/>
    <cellStyle name="20% - Accent2 2 2" xfId="352"/>
    <cellStyle name="20% - Accent2 2 2 2" xfId="762"/>
    <cellStyle name="20% - Accent2 2 3" xfId="321"/>
    <cellStyle name="20% - Accent2 2 4" xfId="763"/>
    <cellStyle name="20% - Accent2 3" xfId="219"/>
    <cellStyle name="20% - Accent2 3 2" xfId="705"/>
    <cellStyle name="20% - Accent2 3 2 2" xfId="1605"/>
    <cellStyle name="20% - Accent2 3 2 3" xfId="1516"/>
    <cellStyle name="20% - Accent2 3 3" xfId="761"/>
    <cellStyle name="20% - Accent2 4" xfId="220"/>
    <cellStyle name="20% - Accent2 4 2" xfId="1529"/>
    <cellStyle name="20% - Accent2 4 2 2" xfId="1626"/>
    <cellStyle name="20% - Accent2 5" xfId="221"/>
    <cellStyle name="20% - Accent2 5 2" xfId="1542"/>
    <cellStyle name="20% - Accent2 5 2 2" xfId="1641"/>
    <cellStyle name="20% - Accent2 6" xfId="218"/>
    <cellStyle name="20% - Accent2 6 2" xfId="1555"/>
    <cellStyle name="20% - Accent2 6 2 2" xfId="1655"/>
    <cellStyle name="20% - Accent2 7" xfId="1671"/>
    <cellStyle name="20% - Accent2 8" xfId="1567"/>
    <cellStyle name="20% - Accent3" xfId="81" builtinId="38" customBuiltin="1"/>
    <cellStyle name="20% - Accent3 2" xfId="7"/>
    <cellStyle name="20% - Accent3 2 2" xfId="353"/>
    <cellStyle name="20% - Accent3 2 2 2" xfId="760"/>
    <cellStyle name="20% - Accent3 2 3" xfId="320"/>
    <cellStyle name="20% - Accent3 2 4" xfId="759"/>
    <cellStyle name="20% - Accent3 3" xfId="223"/>
    <cellStyle name="20% - Accent3 3 2" xfId="758"/>
    <cellStyle name="20% - Accent3 3 2 2" xfId="1607"/>
    <cellStyle name="20% - Accent3 3 2 3" xfId="1518"/>
    <cellStyle name="20% - Accent3 3 3" xfId="350"/>
    <cellStyle name="20% - Accent3 4" xfId="224"/>
    <cellStyle name="20% - Accent3 4 2" xfId="1531"/>
    <cellStyle name="20% - Accent3 4 2 2" xfId="1628"/>
    <cellStyle name="20% - Accent3 5" xfId="225"/>
    <cellStyle name="20% - Accent3 5 2" xfId="1544"/>
    <cellStyle name="20% - Accent3 5 2 2" xfId="1643"/>
    <cellStyle name="20% - Accent3 6" xfId="222"/>
    <cellStyle name="20% - Accent3 6 2" xfId="1557"/>
    <cellStyle name="20% - Accent3 6 2 2" xfId="1657"/>
    <cellStyle name="20% - Accent3 7" xfId="1673"/>
    <cellStyle name="20% - Accent3 8" xfId="1569"/>
    <cellStyle name="20% - Accent4" xfId="85" builtinId="42" customBuiltin="1"/>
    <cellStyle name="20% - Accent4 2" xfId="8"/>
    <cellStyle name="20% - Accent4 2 2" xfId="354"/>
    <cellStyle name="20% - Accent4 2 2 2" xfId="757"/>
    <cellStyle name="20% - Accent4 2 3" xfId="701"/>
    <cellStyle name="20% - Accent4 2 4" xfId="702"/>
    <cellStyle name="20% - Accent4 3" xfId="227"/>
    <cellStyle name="20% - Accent4 3 2" xfId="704"/>
    <cellStyle name="20% - Accent4 3 2 2" xfId="1609"/>
    <cellStyle name="20% - Accent4 3 2 3" xfId="1520"/>
    <cellStyle name="20% - Accent4 3 3" xfId="703"/>
    <cellStyle name="20% - Accent4 4" xfId="228"/>
    <cellStyle name="20% - Accent4 4 2" xfId="1533"/>
    <cellStyle name="20% - Accent4 4 2 2" xfId="1630"/>
    <cellStyle name="20% - Accent4 5" xfId="229"/>
    <cellStyle name="20% - Accent4 5 2" xfId="1546"/>
    <cellStyle name="20% - Accent4 5 2 2" xfId="1645"/>
    <cellStyle name="20% - Accent4 6" xfId="226"/>
    <cellStyle name="20% - Accent4 6 2" xfId="1559"/>
    <cellStyle name="20% - Accent4 6 2 2" xfId="1659"/>
    <cellStyle name="20% - Accent4 7" xfId="1676"/>
    <cellStyle name="20% - Accent4 8" xfId="1571"/>
    <cellStyle name="20% - Accent5" xfId="89" builtinId="46" customBuiltin="1"/>
    <cellStyle name="20% - Accent5 2" xfId="9"/>
    <cellStyle name="20% - Accent5 2 2" xfId="355"/>
    <cellStyle name="20% - Accent5 2 2 2" xfId="700"/>
    <cellStyle name="20% - Accent5 2 3" xfId="756"/>
    <cellStyle name="20% - Accent5 3" xfId="231"/>
    <cellStyle name="20% - Accent5 3 2" xfId="1522"/>
    <cellStyle name="20% - Accent5 3 2 2" xfId="1611"/>
    <cellStyle name="20% - Accent5 4" xfId="232"/>
    <cellStyle name="20% - Accent5 4 2" xfId="1535"/>
    <cellStyle name="20% - Accent5 4 2 2" xfId="1632"/>
    <cellStyle name="20% - Accent5 5" xfId="233"/>
    <cellStyle name="20% - Accent5 5 2" xfId="1548"/>
    <cellStyle name="20% - Accent5 5 2 2" xfId="1647"/>
    <cellStyle name="20% - Accent5 6" xfId="230"/>
    <cellStyle name="20% - Accent5 6 2" xfId="1561"/>
    <cellStyle name="20% - Accent5 6 2 2" xfId="1661"/>
    <cellStyle name="20% - Accent5 7" xfId="1678"/>
    <cellStyle name="20% - Accent5 8" xfId="1573"/>
    <cellStyle name="20% - Accent6" xfId="93" builtinId="50" customBuiltin="1"/>
    <cellStyle name="20% - Accent6 2" xfId="10"/>
    <cellStyle name="20% - Accent6 2 2" xfId="356"/>
    <cellStyle name="20% - Accent6 2 2 2" xfId="318"/>
    <cellStyle name="20% - Accent6 2 3" xfId="312"/>
    <cellStyle name="20% - Accent6 2 4" xfId="319"/>
    <cellStyle name="20% - Accent6 3" xfId="235"/>
    <cellStyle name="20% - Accent6 3 2" xfId="699"/>
    <cellStyle name="20% - Accent6 3 2 2" xfId="1613"/>
    <cellStyle name="20% - Accent6 3 2 3" xfId="1524"/>
    <cellStyle name="20% - Accent6 3 3" xfId="755"/>
    <cellStyle name="20% - Accent6 4" xfId="236"/>
    <cellStyle name="20% - Accent6 4 2" xfId="1537"/>
    <cellStyle name="20% - Accent6 4 2 2" xfId="1634"/>
    <cellStyle name="20% - Accent6 5" xfId="237"/>
    <cellStyle name="20% - Accent6 5 2" xfId="1550"/>
    <cellStyle name="20% - Accent6 5 2 2" xfId="1649"/>
    <cellStyle name="20% - Accent6 6" xfId="234"/>
    <cellStyle name="20% - Accent6 6 2" xfId="1563"/>
    <cellStyle name="20% - Accent6 6 2 2" xfId="1663"/>
    <cellStyle name="20% - Accent6 7" xfId="1680"/>
    <cellStyle name="20% - Accent6 8" xfId="1575"/>
    <cellStyle name="40% - Accent1" xfId="74" builtinId="31" customBuiltin="1"/>
    <cellStyle name="40% - Accent1 2" xfId="11"/>
    <cellStyle name="40% - Accent1 2 2" xfId="357"/>
    <cellStyle name="40% - Accent1 2 2 2" xfId="698"/>
    <cellStyle name="40% - Accent1 2 3" xfId="697"/>
    <cellStyle name="40% - Accent1 2 4" xfId="754"/>
    <cellStyle name="40% - Accent1 3" xfId="239"/>
    <cellStyle name="40% - Accent1 3 2" xfId="316"/>
    <cellStyle name="40% - Accent1 3 2 2" xfId="1604"/>
    <cellStyle name="40% - Accent1 3 2 3" xfId="1515"/>
    <cellStyle name="40% - Accent1 3 3" xfId="753"/>
    <cellStyle name="40% - Accent1 4" xfId="240"/>
    <cellStyle name="40% - Accent1 4 2" xfId="1528"/>
    <cellStyle name="40% - Accent1 4 2 2" xfId="1625"/>
    <cellStyle name="40% - Accent1 5" xfId="241"/>
    <cellStyle name="40% - Accent1 5 2" xfId="1541"/>
    <cellStyle name="40% - Accent1 5 2 2" xfId="1640"/>
    <cellStyle name="40% - Accent1 6" xfId="238"/>
    <cellStyle name="40% - Accent1 6 2" xfId="1554"/>
    <cellStyle name="40% - Accent1 6 2 2" xfId="1654"/>
    <cellStyle name="40% - Accent1 7" xfId="1670"/>
    <cellStyle name="40% - Accent1 8" xfId="1566"/>
    <cellStyle name="40% - Accent2" xfId="78" builtinId="35" customBuiltin="1"/>
    <cellStyle name="40% - Accent2 2" xfId="12"/>
    <cellStyle name="40% - Accent2 2 2" xfId="358"/>
    <cellStyle name="40% - Accent2 2 2 2" xfId="752"/>
    <cellStyle name="40% - Accent2 2 3" xfId="696"/>
    <cellStyle name="40% - Accent2 3" xfId="243"/>
    <cellStyle name="40% - Accent2 3 2" xfId="1517"/>
    <cellStyle name="40% - Accent2 3 2 2" xfId="1606"/>
    <cellStyle name="40% - Accent2 4" xfId="244"/>
    <cellStyle name="40% - Accent2 4 2" xfId="1530"/>
    <cellStyle name="40% - Accent2 4 2 2" xfId="1627"/>
    <cellStyle name="40% - Accent2 5" xfId="245"/>
    <cellStyle name="40% - Accent2 5 2" xfId="1543"/>
    <cellStyle name="40% - Accent2 5 2 2" xfId="1642"/>
    <cellStyle name="40% - Accent2 6" xfId="242"/>
    <cellStyle name="40% - Accent2 6 2" xfId="1556"/>
    <cellStyle name="40% - Accent2 6 2 2" xfId="1656"/>
    <cellStyle name="40% - Accent2 7" xfId="1672"/>
    <cellStyle name="40% - Accent2 8" xfId="1568"/>
    <cellStyle name="40% - Accent3" xfId="82" builtinId="39" customBuiltin="1"/>
    <cellStyle name="40% - Accent3 2" xfId="13"/>
    <cellStyle name="40% - Accent3 2 2" xfId="359"/>
    <cellStyle name="40% - Accent3 2 2 2" xfId="327"/>
    <cellStyle name="40% - Accent3 2 3" xfId="313"/>
    <cellStyle name="40% - Accent3 2 4" xfId="315"/>
    <cellStyle name="40% - Accent3 3" xfId="247"/>
    <cellStyle name="40% - Accent3 3 2" xfId="751"/>
    <cellStyle name="40% - Accent3 3 2 2" xfId="1608"/>
    <cellStyle name="40% - Accent3 3 2 3" xfId="1519"/>
    <cellStyle name="40% - Accent3 3 3" xfId="307"/>
    <cellStyle name="40% - Accent3 4" xfId="248"/>
    <cellStyle name="40% - Accent3 4 2" xfId="1532"/>
    <cellStyle name="40% - Accent3 4 2 2" xfId="1629"/>
    <cellStyle name="40% - Accent3 5" xfId="249"/>
    <cellStyle name="40% - Accent3 5 2" xfId="1545"/>
    <cellStyle name="40% - Accent3 5 2 2" xfId="1644"/>
    <cellStyle name="40% - Accent3 6" xfId="246"/>
    <cellStyle name="40% - Accent3 6 2" xfId="1558"/>
    <cellStyle name="40% - Accent3 6 2 2" xfId="1658"/>
    <cellStyle name="40% - Accent3 7" xfId="1674"/>
    <cellStyle name="40% - Accent3 8" xfId="1570"/>
    <cellStyle name="40% - Accent4" xfId="86" builtinId="43" customBuiltin="1"/>
    <cellStyle name="40% - Accent4 2" xfId="14"/>
    <cellStyle name="40% - Accent4 2 2" xfId="360"/>
    <cellStyle name="40% - Accent4 2 2 2" xfId="311"/>
    <cellStyle name="40% - Accent4 2 3" xfId="750"/>
    <cellStyle name="40% - Accent4 2 4" xfId="695"/>
    <cellStyle name="40% - Accent4 3" xfId="251"/>
    <cellStyle name="40% - Accent4 3 2" xfId="310"/>
    <cellStyle name="40% - Accent4 3 2 2" xfId="1610"/>
    <cellStyle name="40% - Accent4 3 2 3" xfId="1521"/>
    <cellStyle name="40% - Accent4 3 3" xfId="694"/>
    <cellStyle name="40% - Accent4 4" xfId="252"/>
    <cellStyle name="40% - Accent4 4 2" xfId="1534"/>
    <cellStyle name="40% - Accent4 4 2 2" xfId="1631"/>
    <cellStyle name="40% - Accent4 5" xfId="253"/>
    <cellStyle name="40% - Accent4 5 2" xfId="1547"/>
    <cellStyle name="40% - Accent4 5 2 2" xfId="1646"/>
    <cellStyle name="40% - Accent4 6" xfId="250"/>
    <cellStyle name="40% - Accent4 6 2" xfId="1560"/>
    <cellStyle name="40% - Accent4 6 2 2" xfId="1660"/>
    <cellStyle name="40% - Accent4 7" xfId="1677"/>
    <cellStyle name="40% - Accent4 8" xfId="1572"/>
    <cellStyle name="40% - Accent5" xfId="90" builtinId="47" customBuiltin="1"/>
    <cellStyle name="40% - Accent5 2" xfId="15"/>
    <cellStyle name="40% - Accent5 2 2" xfId="361"/>
    <cellStyle name="40% - Accent5 2 2 2" xfId="308"/>
    <cellStyle name="40% - Accent5 2 3" xfId="777"/>
    <cellStyle name="40% - Accent5 2 4" xfId="309"/>
    <cellStyle name="40% - Accent5 3" xfId="255"/>
    <cellStyle name="40% - Accent5 3 2" xfId="772"/>
    <cellStyle name="40% - Accent5 3 2 2" xfId="1612"/>
    <cellStyle name="40% - Accent5 3 2 3" xfId="1523"/>
    <cellStyle name="40% - Accent5 3 3" xfId="775"/>
    <cellStyle name="40% - Accent5 4" xfId="256"/>
    <cellStyle name="40% - Accent5 4 2" xfId="1536"/>
    <cellStyle name="40% - Accent5 4 2 2" xfId="1633"/>
    <cellStyle name="40% - Accent5 5" xfId="257"/>
    <cellStyle name="40% - Accent5 5 2" xfId="1549"/>
    <cellStyle name="40% - Accent5 5 2 2" xfId="1648"/>
    <cellStyle name="40% - Accent5 6" xfId="254"/>
    <cellStyle name="40% - Accent5 6 2" xfId="1562"/>
    <cellStyle name="40% - Accent5 6 2 2" xfId="1662"/>
    <cellStyle name="40% - Accent5 7" xfId="1679"/>
    <cellStyle name="40% - Accent5 8" xfId="1574"/>
    <cellStyle name="40% - Accent6" xfId="94" builtinId="51" customBuiltin="1"/>
    <cellStyle name="40% - Accent6 2" xfId="16"/>
    <cellStyle name="40% - Accent6 2 2" xfId="362"/>
    <cellStyle name="40% - Accent6 2 2 2" xfId="693"/>
    <cellStyle name="40% - Accent6 2 3" xfId="747"/>
    <cellStyle name="40% - Accent6 2 4" xfId="749"/>
    <cellStyle name="40% - Accent6 3" xfId="259"/>
    <cellStyle name="40% - Accent6 3 2" xfId="302"/>
    <cellStyle name="40% - Accent6 3 2 2" xfId="1614"/>
    <cellStyle name="40% - Accent6 3 2 3" xfId="1525"/>
    <cellStyle name="40% - Accent6 3 3" xfId="748"/>
    <cellStyle name="40% - Accent6 4" xfId="260"/>
    <cellStyle name="40% - Accent6 4 2" xfId="1538"/>
    <cellStyle name="40% - Accent6 4 2 2" xfId="1635"/>
    <cellStyle name="40% - Accent6 5" xfId="261"/>
    <cellStyle name="40% - Accent6 5 2" xfId="1551"/>
    <cellStyle name="40% - Accent6 5 2 2" xfId="1650"/>
    <cellStyle name="40% - Accent6 6" xfId="258"/>
    <cellStyle name="40% - Accent6 6 2" xfId="1564"/>
    <cellStyle name="40% - Accent6 6 2 2" xfId="1664"/>
    <cellStyle name="40% - Accent6 7" xfId="1681"/>
    <cellStyle name="40% - Accent6 8" xfId="1576"/>
    <cellStyle name="60% - Accent1" xfId="75" builtinId="32" customBuiltin="1"/>
    <cellStyle name="60% - Accent1 2" xfId="17"/>
    <cellStyle name="60% - Accent1 2 2" xfId="363"/>
    <cellStyle name="60% - Accent1 2 2 2" xfId="305"/>
    <cellStyle name="60% - Accent1 2 3" xfId="304"/>
    <cellStyle name="60% - Accent1 2 4" xfId="306"/>
    <cellStyle name="60% - Accent1 3" xfId="303"/>
    <cellStyle name="60% - Accent1 3 2" xfId="746"/>
    <cellStyle name="60% - Accent2" xfId="79" builtinId="36" customBuiltin="1"/>
    <cellStyle name="60% - Accent2 2" xfId="18"/>
    <cellStyle name="60% - Accent2 2 2" xfId="364"/>
    <cellStyle name="60% - Accent2 2 2 2" xfId="745"/>
    <cellStyle name="60% - Accent2 2 3" xfId="300"/>
    <cellStyle name="60% - Accent2 2 4" xfId="301"/>
    <cellStyle name="60% - Accent2 3" xfId="743"/>
    <cellStyle name="60% - Accent2 3 2" xfId="744"/>
    <cellStyle name="60% - Accent3" xfId="83" builtinId="40" customBuiltin="1"/>
    <cellStyle name="60% - Accent3 2" xfId="19"/>
    <cellStyle name="60% - Accent3 2 2" xfId="365"/>
    <cellStyle name="60% - Accent3 2 2 2" xfId="741"/>
    <cellStyle name="60% - Accent3 2 3" xfId="742"/>
    <cellStyle name="60% - Accent3 2 4" xfId="299"/>
    <cellStyle name="60% - Accent3 3" xfId="298"/>
    <cellStyle name="60% - Accent3 3 2" xfId="739"/>
    <cellStyle name="60% - Accent4" xfId="87" builtinId="44" customBuiltin="1"/>
    <cellStyle name="60% - Accent4 2" xfId="20"/>
    <cellStyle name="60% - Accent4 2 2" xfId="366"/>
    <cellStyle name="60% - Accent4 2 2 2" xfId="292"/>
    <cellStyle name="60% - Accent4 2 3" xfId="737"/>
    <cellStyle name="60% - Accent4 2 4" xfId="740"/>
    <cellStyle name="60% - Accent4 3" xfId="738"/>
    <cellStyle name="60% - Accent4 3 2" xfId="296"/>
    <cellStyle name="60% - Accent5" xfId="91" builtinId="48" customBuiltin="1"/>
    <cellStyle name="60% - Accent5 2" xfId="21"/>
    <cellStyle name="60% - Accent5 2 2" xfId="367"/>
    <cellStyle name="60% - Accent5 2 2 2" xfId="735"/>
    <cellStyle name="60% - Accent5 2 3" xfId="295"/>
    <cellStyle name="60% - Accent5 2 4" xfId="736"/>
    <cellStyle name="60% - Accent5 3" xfId="294"/>
    <cellStyle name="60% - Accent5 3 2" xfId="692"/>
    <cellStyle name="60% - Accent6" xfId="95" builtinId="52" customBuiltin="1"/>
    <cellStyle name="60% - Accent6 2" xfId="22"/>
    <cellStyle name="60% - Accent6 2 2" xfId="368"/>
    <cellStyle name="60% - Accent6 2 2 2" xfId="293"/>
    <cellStyle name="60% - Accent6 2 3" xfId="287"/>
    <cellStyle name="60% - Accent6 2 4" xfId="734"/>
    <cellStyle name="60% - Accent6 3" xfId="776"/>
    <cellStyle name="60% - Accent6 3 2" xfId="774"/>
    <cellStyle name="Accent1" xfId="72" builtinId="29" customBuiltin="1"/>
    <cellStyle name="Accent1 2" xfId="23"/>
    <cellStyle name="Accent1 2 2" xfId="369"/>
    <cellStyle name="Accent1 2 2 2" xfId="291"/>
    <cellStyle name="Accent1 2 3" xfId="733"/>
    <cellStyle name="Accent1 2 4" xfId="771"/>
    <cellStyle name="Accent1 3" xfId="691"/>
    <cellStyle name="Accent1 3 2" xfId="732"/>
    <cellStyle name="Accent2" xfId="76" builtinId="33" customBuiltin="1"/>
    <cellStyle name="Accent2 2" xfId="24"/>
    <cellStyle name="Accent2 2 2" xfId="370"/>
    <cellStyle name="Accent2 2 2 2" xfId="290"/>
    <cellStyle name="Accent2 2 3" xfId="289"/>
    <cellStyle name="Accent2 2 4" xfId="690"/>
    <cellStyle name="Accent2 3" xfId="288"/>
    <cellStyle name="Accent2 3 2" xfId="282"/>
    <cellStyle name="Accent3" xfId="80" builtinId="37" customBuiltin="1"/>
    <cellStyle name="Accent3 2" xfId="25"/>
    <cellStyle name="Accent3 2 2" xfId="371"/>
    <cellStyle name="Accent3 2 2 2" xfId="285"/>
    <cellStyle name="Accent3 2 3" xfId="284"/>
    <cellStyle name="Accent3 2 4" xfId="286"/>
    <cellStyle name="Accent3 3" xfId="283"/>
    <cellStyle name="Accent3 3 2" xfId="277"/>
    <cellStyle name="Accent4" xfId="84" builtinId="41" customBuiltin="1"/>
    <cellStyle name="Accent4 2" xfId="26"/>
    <cellStyle name="Accent4 2 2" xfId="372"/>
    <cellStyle name="Accent4 2 2 2" xfId="280"/>
    <cellStyle name="Accent4 2 3" xfId="279"/>
    <cellStyle name="Accent4 2 4" xfId="281"/>
    <cellStyle name="Accent4 3" xfId="278"/>
    <cellStyle name="Accent4 3 2" xfId="332"/>
    <cellStyle name="Accent5" xfId="88" builtinId="45" customBuiltin="1"/>
    <cellStyle name="Accent5 2" xfId="27"/>
    <cellStyle name="Accent5 2 2" xfId="373"/>
    <cellStyle name="Accent5 2 2 2" xfId="334"/>
    <cellStyle name="Accent5 2 3" xfId="333"/>
    <cellStyle name="Accent6" xfId="92" builtinId="49" customBuiltin="1"/>
    <cellStyle name="Accent6 2" xfId="28"/>
    <cellStyle name="Accent6 2 2" xfId="374"/>
    <cellStyle name="Accent6 2 2 2" xfId="336"/>
    <cellStyle name="Accent6 2 3" xfId="337"/>
    <cellStyle name="Accent6 2 4" xfId="335"/>
    <cellStyle name="Accent6 3" xfId="338"/>
    <cellStyle name="Accent6 3 2" xfId="339"/>
    <cellStyle name="Bad" xfId="61" builtinId="27" customBuiltin="1"/>
    <cellStyle name="Bad 2" xfId="29"/>
    <cellStyle name="Bad 2 2" xfId="375"/>
    <cellStyle name="Bad 2 2 2" xfId="341"/>
    <cellStyle name="Bad 2 3" xfId="342"/>
    <cellStyle name="Bad 2 4" xfId="340"/>
    <cellStyle name="Bad 3" xfId="343"/>
    <cellStyle name="Bad 3 2" xfId="344"/>
    <cellStyle name="bottom" xfId="376"/>
    <cellStyle name="bottom 2" xfId="345"/>
    <cellStyle name="C00A" xfId="100"/>
    <cellStyle name="C00B" xfId="101"/>
    <cellStyle name="C00L" xfId="102"/>
    <cellStyle name="C01A" xfId="103"/>
    <cellStyle name="C01B" xfId="104"/>
    <cellStyle name="C01H" xfId="105"/>
    <cellStyle name="C01L" xfId="106"/>
    <cellStyle name="C02A" xfId="107"/>
    <cellStyle name="C02B" xfId="108"/>
    <cellStyle name="C02H" xfId="109"/>
    <cellStyle name="C02L" xfId="110"/>
    <cellStyle name="C03A" xfId="111"/>
    <cellStyle name="C03B" xfId="112"/>
    <cellStyle name="C03H" xfId="113"/>
    <cellStyle name="C03L" xfId="114"/>
    <cellStyle name="C04A" xfId="115"/>
    <cellStyle name="C04B" xfId="116"/>
    <cellStyle name="C04H" xfId="117"/>
    <cellStyle name="C04L" xfId="118"/>
    <cellStyle name="C05A" xfId="119"/>
    <cellStyle name="C05B" xfId="120"/>
    <cellStyle name="C05H" xfId="121"/>
    <cellStyle name="C05L" xfId="122"/>
    <cellStyle name="C06A" xfId="123"/>
    <cellStyle name="C06B" xfId="124"/>
    <cellStyle name="C06H" xfId="125"/>
    <cellStyle name="C06L" xfId="126"/>
    <cellStyle name="C07A" xfId="127"/>
    <cellStyle name="C07B" xfId="128"/>
    <cellStyle name="C07H" xfId="129"/>
    <cellStyle name="C07L" xfId="130"/>
    <cellStyle name="Calc Currency (0)" xfId="131"/>
    <cellStyle name="Calculation" xfId="65" builtinId="22" customBuiltin="1"/>
    <cellStyle name="Calculation 2" xfId="30"/>
    <cellStyle name="Calculation 2 2" xfId="377"/>
    <cellStyle name="Calculation 2 2 2" xfId="347"/>
    <cellStyle name="Calculation 2 3" xfId="348"/>
    <cellStyle name="Calculation 2 4" xfId="346"/>
    <cellStyle name="Calculation 3" xfId="349"/>
    <cellStyle name="Calculation 3 2" xfId="731"/>
    <cellStyle name="Check Cell" xfId="67" builtinId="23" customBuiltin="1"/>
    <cellStyle name="Check Cell 2" xfId="31"/>
    <cellStyle name="Check Cell 2 2" xfId="378"/>
    <cellStyle name="Check Cell 2 2 2" xfId="689"/>
    <cellStyle name="Check Cell 2 3" xfId="730"/>
    <cellStyle name="Comma" xfId="1" builtinId="3"/>
    <cellStyle name="Comma [0] 2" xfId="729"/>
    <cellStyle name="Comma [0] 2 2" xfId="688"/>
    <cellStyle name="Comma [0] 2 3" xfId="728"/>
    <cellStyle name="Comma [0] 2 4" xfId="687"/>
    <cellStyle name="Comma [0] 2 5" xfId="727"/>
    <cellStyle name="Comma [0] 3" xfId="686"/>
    <cellStyle name="Comma 10" xfId="132"/>
    <cellStyle name="Comma 10 2" xfId="615"/>
    <cellStyle name="Comma 10 2 2" xfId="685"/>
    <cellStyle name="Comma 10 3" xfId="725"/>
    <cellStyle name="Comma 10 4" xfId="726"/>
    <cellStyle name="Comma 10 5" xfId="560"/>
    <cellStyle name="Comma 11" xfId="619"/>
    <cellStyle name="Comma 11 2" xfId="724"/>
    <cellStyle name="Comma 11 3" xfId="684"/>
    <cellStyle name="Comma 12" xfId="683"/>
    <cellStyle name="Comma 12 2" xfId="723"/>
    <cellStyle name="Comma 13" xfId="682"/>
    <cellStyle name="Comma 13 2" xfId="722"/>
    <cellStyle name="Comma 14" xfId="681"/>
    <cellStyle name="Comma 15" xfId="721"/>
    <cellStyle name="Comma 16" xfId="680"/>
    <cellStyle name="Comma 16 2" xfId="720"/>
    <cellStyle name="Comma 17" xfId="679"/>
    <cellStyle name="Comma 17 2" xfId="719"/>
    <cellStyle name="Comma 18" xfId="678"/>
    <cellStyle name="Comma 18 2" xfId="718"/>
    <cellStyle name="Comma 19" xfId="677"/>
    <cellStyle name="Comma 19 2" xfId="672"/>
    <cellStyle name="Comma 2" xfId="33"/>
    <cellStyle name="Comma 2 10" xfId="676"/>
    <cellStyle name="Comma 2 11" xfId="675"/>
    <cellStyle name="Comma 2 12" xfId="674"/>
    <cellStyle name="Comma 2 13" xfId="717"/>
    <cellStyle name="Comma 2 14" xfId="673"/>
    <cellStyle name="Comma 2 15" xfId="668"/>
    <cellStyle name="Comma 2 16" xfId="671"/>
    <cellStyle name="Comma 2 17" xfId="670"/>
    <cellStyle name="Comma 2 18" xfId="669"/>
    <cellStyle name="Comma 2 19" xfId="716"/>
    <cellStyle name="Comma 2 2" xfId="133"/>
    <cellStyle name="Comma 2 2 2" xfId="379"/>
    <cellStyle name="Comma 2 2 3" xfId="331"/>
    <cellStyle name="Comma 2 2 4" xfId="770"/>
    <cellStyle name="Comma 2 20" xfId="667"/>
    <cellStyle name="Comma 2 21" xfId="666"/>
    <cellStyle name="Comma 2 22" xfId="665"/>
    <cellStyle name="Comma 2 23" xfId="715"/>
    <cellStyle name="Comma 2 24" xfId="664"/>
    <cellStyle name="Comma 2 25" xfId="659"/>
    <cellStyle name="Comma 2 26" xfId="663"/>
    <cellStyle name="Comma 2 27" xfId="662"/>
    <cellStyle name="Comma 2 28" xfId="661"/>
    <cellStyle name="Comma 2 29" xfId="714"/>
    <cellStyle name="Comma 2 3" xfId="263"/>
    <cellStyle name="Comma 2 3 2" xfId="654"/>
    <cellStyle name="Comma 2 3 2 2" xfId="1577"/>
    <cellStyle name="Comma 2 3 2 3" xfId="1428"/>
    <cellStyle name="Comma 2 3 3" xfId="658"/>
    <cellStyle name="Comma 2 3 4" xfId="657"/>
    <cellStyle name="Comma 2 3 5" xfId="660"/>
    <cellStyle name="Comma 2 30" xfId="656"/>
    <cellStyle name="Comma 2 31" xfId="713"/>
    <cellStyle name="Comma 2 32" xfId="655"/>
    <cellStyle name="Comma 2 33" xfId="649"/>
    <cellStyle name="Comma 2 34" xfId="653"/>
    <cellStyle name="Comma 2 35" xfId="652"/>
    <cellStyle name="Comma 2 36" xfId="651"/>
    <cellStyle name="Comma 2 37" xfId="712"/>
    <cellStyle name="Comma 2 38" xfId="650"/>
    <cellStyle name="Comma 2 39" xfId="644"/>
    <cellStyle name="Comma 2 4" xfId="648"/>
    <cellStyle name="Comma 2 40" xfId="647"/>
    <cellStyle name="Comma 2 41" xfId="646"/>
    <cellStyle name="Comma 2 42" xfId="711"/>
    <cellStyle name="Comma 2 43" xfId="645"/>
    <cellStyle name="Comma 2 44" xfId="97"/>
    <cellStyle name="Comma 2 5" xfId="639"/>
    <cellStyle name="Comma 2 6" xfId="643"/>
    <cellStyle name="Comma 2 7" xfId="642"/>
    <cellStyle name="Comma 2 8" xfId="641"/>
    <cellStyle name="Comma 2 9" xfId="710"/>
    <cellStyle name="Comma 20" xfId="640"/>
    <cellStyle name="Comma 20 2" xfId="634"/>
    <cellStyle name="Comma 21" xfId="638"/>
    <cellStyle name="Comma 22" xfId="637"/>
    <cellStyle name="Comma 23" xfId="636"/>
    <cellStyle name="Comma 24" xfId="709"/>
    <cellStyle name="Comma 24 2" xfId="635"/>
    <cellStyle name="Comma 25" xfId="630"/>
    <cellStyle name="Comma 26" xfId="633"/>
    <cellStyle name="Comma 27" xfId="632"/>
    <cellStyle name="Comma 28" xfId="631"/>
    <cellStyle name="Comma 29" xfId="708"/>
    <cellStyle name="Comma 3" xfId="53"/>
    <cellStyle name="Comma 3 2" xfId="135"/>
    <cellStyle name="Comma 3 2 2" xfId="380"/>
    <cellStyle name="Comma 3 2 3" xfId="330"/>
    <cellStyle name="Comma 3 2 4" xfId="769"/>
    <cellStyle name="Comma 3 3" xfId="381"/>
    <cellStyle name="Comma 3 4" xfId="629"/>
    <cellStyle name="Comma 3 4 2" xfId="628"/>
    <cellStyle name="Comma 3 4 2 2" xfId="1578"/>
    <cellStyle name="Comma 3 4 3" xfId="1429"/>
    <cellStyle name="Comma 3 5" xfId="134"/>
    <cellStyle name="Comma 30" xfId="707"/>
    <cellStyle name="Comma 31" xfId="627"/>
    <cellStyle name="Comma 32" xfId="622"/>
    <cellStyle name="Comma 33" xfId="626"/>
    <cellStyle name="Comma 34" xfId="625"/>
    <cellStyle name="Comma 35" xfId="624"/>
    <cellStyle name="Comma 36" xfId="706"/>
    <cellStyle name="Comma 37" xfId="623"/>
    <cellStyle name="Comma 38" xfId="778"/>
    <cellStyle name="Comma 39" xfId="779"/>
    <cellStyle name="Comma 4" xfId="32"/>
    <cellStyle name="Comma 4 2" xfId="383"/>
    <cellStyle name="Comma 4 2 2" xfId="781"/>
    <cellStyle name="Comma 4 2 3" xfId="782"/>
    <cellStyle name="Comma 4 2 4" xfId="780"/>
    <cellStyle name="Comma 4 3" xfId="382"/>
    <cellStyle name="Comma 4 3 2" xfId="1579"/>
    <cellStyle name="Comma 4 3 3" xfId="1430"/>
    <cellStyle name="Comma 4 4" xfId="329"/>
    <cellStyle name="Comma 4 5" xfId="773"/>
    <cellStyle name="Comma 40" xfId="783"/>
    <cellStyle name="Comma 41" xfId="784"/>
    <cellStyle name="Comma 42" xfId="785"/>
    <cellStyle name="Comma 43" xfId="786"/>
    <cellStyle name="Comma 44" xfId="787"/>
    <cellStyle name="Comma 45" xfId="788"/>
    <cellStyle name="Comma 45 2" xfId="789"/>
    <cellStyle name="Comma 46" xfId="790"/>
    <cellStyle name="Comma 46 2" xfId="791"/>
    <cellStyle name="Comma 47" xfId="792"/>
    <cellStyle name="Comma 47 2" xfId="793"/>
    <cellStyle name="Comma 48" xfId="794"/>
    <cellStyle name="Comma 49" xfId="795"/>
    <cellStyle name="Comma 5" xfId="136"/>
    <cellStyle name="Comma 5 2" xfId="385"/>
    <cellStyle name="Comma 5 3" xfId="384"/>
    <cellStyle name="Comma 5 3 2" xfId="1580"/>
    <cellStyle name="Comma 5 3 3" xfId="1431"/>
    <cellStyle name="Comma 5 4" xfId="328"/>
    <cellStyle name="Comma 50" xfId="796"/>
    <cellStyle name="Comma 51" xfId="797"/>
    <cellStyle name="Comma 52" xfId="798"/>
    <cellStyle name="Comma 53" xfId="799"/>
    <cellStyle name="Comma 54" xfId="800"/>
    <cellStyle name="Comma 55" xfId="801"/>
    <cellStyle name="Comma 56" xfId="802"/>
    <cellStyle name="Comma 57" xfId="803"/>
    <cellStyle name="Comma 58" xfId="804"/>
    <cellStyle name="Comma 59" xfId="805"/>
    <cellStyle name="Comma 6" xfId="137"/>
    <cellStyle name="Comma 6 2" xfId="387"/>
    <cellStyle name="Comma 6 3" xfId="386"/>
    <cellStyle name="Comma 6 3 2" xfId="1581"/>
    <cellStyle name="Comma 6 3 3" xfId="1432"/>
    <cellStyle name="Comma 6 4" xfId="322"/>
    <cellStyle name="Comma 60" xfId="806"/>
    <cellStyle name="Comma 61" xfId="1411"/>
    <cellStyle name="Comma 62" xfId="1413"/>
    <cellStyle name="Comma 63" xfId="1418"/>
    <cellStyle name="Comma 64" xfId="1414"/>
    <cellStyle name="Comma 65" xfId="1423"/>
    <cellStyle name="Comma 66" xfId="1425"/>
    <cellStyle name="Comma 7" xfId="138"/>
    <cellStyle name="Comma 7 2" xfId="389"/>
    <cellStyle name="Comma 7 3" xfId="388"/>
    <cellStyle name="Comma 7 3 2" xfId="1582"/>
    <cellStyle name="Comma 7 3 3" xfId="1433"/>
    <cellStyle name="Comma 7 4" xfId="326"/>
    <cellStyle name="Comma 8" xfId="139"/>
    <cellStyle name="Comma 8 2" xfId="390"/>
    <cellStyle name="Comma 8 2 2" xfId="807"/>
    <cellStyle name="Comma 9" xfId="140"/>
    <cellStyle name="Comma 9 2" xfId="391"/>
    <cellStyle name="Comma 9 2 2" xfId="810"/>
    <cellStyle name="Comma 9 2 3" xfId="809"/>
    <cellStyle name="Comma 9 3" xfId="325"/>
    <cellStyle name="Comma 9 4" xfId="811"/>
    <cellStyle name="Comma 9 5" xfId="808"/>
    <cellStyle name="Comma 9 6" xfId="323"/>
    <cellStyle name="Comma0" xfId="141"/>
    <cellStyle name="Copied" xfId="142"/>
    <cellStyle name="COSS" xfId="143"/>
    <cellStyle name="Currency" xfId="2" builtinId="4"/>
    <cellStyle name="Currency 2" xfId="54"/>
    <cellStyle name="Currency 2 2" xfId="393"/>
    <cellStyle name="Currency 2 2 2" xfId="814"/>
    <cellStyle name="Currency 2 2 3" xfId="815"/>
    <cellStyle name="Currency 2 2 4" xfId="813"/>
    <cellStyle name="Currency 2 3" xfId="392"/>
    <cellStyle name="Currency 2 3 2" xfId="1583"/>
    <cellStyle name="Currency 2 3 3" xfId="1434"/>
    <cellStyle name="Currency 2 4" xfId="324"/>
    <cellStyle name="Currency 2 4 2" xfId="816"/>
    <cellStyle name="Currency 2 5" xfId="812"/>
    <cellStyle name="Currency 2 6" xfId="768"/>
    <cellStyle name="Currency 2 7" xfId="98"/>
    <cellStyle name="Currency 3" xfId="51"/>
    <cellStyle name="Currency 3 2" xfId="394"/>
    <cellStyle name="Currency 3 2 2" xfId="1584"/>
    <cellStyle name="Currency 3 2 3" xfId="1436"/>
    <cellStyle name="Currency 3 3" xfId="818"/>
    <cellStyle name="Currency 3 3 2" xfId="1435"/>
    <cellStyle name="Currency 3 4" xfId="817"/>
    <cellStyle name="Currency 4" xfId="34"/>
    <cellStyle name="Currency 4 2" xfId="616"/>
    <cellStyle name="Currency 4 2 2" xfId="820"/>
    <cellStyle name="Currency 4 3" xfId="821"/>
    <cellStyle name="Currency 4 4" xfId="819"/>
    <cellStyle name="Currency 4 5" xfId="561"/>
    <cellStyle name="Currency 4 6" xfId="144"/>
    <cellStyle name="Currency 5" xfId="620"/>
    <cellStyle name="Currency 5 2" xfId="822"/>
    <cellStyle name="Currency 5 2 2" xfId="1585"/>
    <cellStyle name="Currency 6" xfId="823"/>
    <cellStyle name="Currency 6 2" xfId="1586"/>
    <cellStyle name="Currency 7" xfId="1437"/>
    <cellStyle name="Currency 7 2" xfId="1438"/>
    <cellStyle name="Currency 7 2 2" xfId="1587"/>
    <cellStyle name="Currency0" xfId="146"/>
    <cellStyle name="Date" xfId="147"/>
    <cellStyle name="Entered" xfId="148"/>
    <cellStyle name="Explanatory Text" xfId="70" builtinId="53" customBuiltin="1"/>
    <cellStyle name="Explanatory Text 2" xfId="35"/>
    <cellStyle name="Explanatory Text 2 2" xfId="395"/>
    <cellStyle name="Explanatory Text 2 2 2" xfId="825"/>
    <cellStyle name="Explanatory Text 2 3" xfId="824"/>
    <cellStyle name="Fixed" xfId="149"/>
    <cellStyle name="Good" xfId="60" builtinId="26" customBuiltin="1"/>
    <cellStyle name="Good 2" xfId="36"/>
    <cellStyle name="Good 2 2" xfId="396"/>
    <cellStyle name="Good 2 2 2" xfId="827"/>
    <cellStyle name="Good 2 3" xfId="828"/>
    <cellStyle name="Good 2 4" xfId="826"/>
    <cellStyle name="Good 3" xfId="829"/>
    <cellStyle name="Good 3 2" xfId="830"/>
    <cellStyle name="Grey" xfId="150"/>
    <cellStyle name="Grey 2" xfId="831"/>
    <cellStyle name="Header1" xfId="151"/>
    <cellStyle name="Header2" xfId="152"/>
    <cellStyle name="Heading 1" xfId="56" builtinId="16" customBuiltin="1"/>
    <cellStyle name="Heading 1 2" xfId="37"/>
    <cellStyle name="Heading 1 2 2" xfId="397"/>
    <cellStyle name="Heading 1 2 2 2" xfId="833"/>
    <cellStyle name="Heading 1 2 3" xfId="834"/>
    <cellStyle name="Heading 1 2 4" xfId="832"/>
    <cellStyle name="Heading 1 2 5" xfId="153"/>
    <cellStyle name="Heading 1 3" xfId="264"/>
    <cellStyle name="Heading 1 3 2" xfId="836"/>
    <cellStyle name="Heading 1 3 3" xfId="835"/>
    <cellStyle name="Heading 2" xfId="57" builtinId="17" customBuiltin="1"/>
    <cellStyle name="Heading 2 2" xfId="38"/>
    <cellStyle name="Heading 2 2 2" xfId="398"/>
    <cellStyle name="Heading 2 2 2 2" xfId="838"/>
    <cellStyle name="Heading 2 2 3" xfId="839"/>
    <cellStyle name="Heading 2 2 4" xfId="837"/>
    <cellStyle name="Heading 2 2 5" xfId="154"/>
    <cellStyle name="Heading 2 3" xfId="265"/>
    <cellStyle name="Heading 2 3 2" xfId="841"/>
    <cellStyle name="Heading 2 3 3" xfId="840"/>
    <cellStyle name="Heading 3" xfId="58" builtinId="18" customBuiltin="1"/>
    <cellStyle name="Heading 3 2" xfId="39"/>
    <cellStyle name="Heading 3 2 2" xfId="399"/>
    <cellStyle name="Heading 3 2 2 2" xfId="843"/>
    <cellStyle name="Heading 3 2 3" xfId="844"/>
    <cellStyle name="Heading 3 2 4" xfId="842"/>
    <cellStyle name="Heading 3 3" xfId="845"/>
    <cellStyle name="Heading 3 3 2" xfId="846"/>
    <cellStyle name="Heading 4" xfId="59" builtinId="19" customBuiltin="1"/>
    <cellStyle name="Heading 4 2" xfId="40"/>
    <cellStyle name="Heading 4 2 2" xfId="400"/>
    <cellStyle name="Heading 4 2 2 2" xfId="848"/>
    <cellStyle name="Heading 4 2 3" xfId="849"/>
    <cellStyle name="Heading 4 2 4" xfId="847"/>
    <cellStyle name="Heading 4 3" xfId="850"/>
    <cellStyle name="Heading 4 3 2" xfId="851"/>
    <cellStyle name="Heading1" xfId="155"/>
    <cellStyle name="Heading2" xfId="156"/>
    <cellStyle name="Input" xfId="63" builtinId="20" customBuiltin="1"/>
    <cellStyle name="Input [yellow]" xfId="157"/>
    <cellStyle name="Input [yellow] 2" xfId="852"/>
    <cellStyle name="Input 10" xfId="853"/>
    <cellStyle name="Input 11" xfId="854"/>
    <cellStyle name="Input 12" xfId="855"/>
    <cellStyle name="Input 2" xfId="41"/>
    <cellStyle name="Input 2 2" xfId="401"/>
    <cellStyle name="Input 2 2 2" xfId="857"/>
    <cellStyle name="Input 2 3" xfId="858"/>
    <cellStyle name="Input 2 4" xfId="856"/>
    <cellStyle name="Input 3" xfId="271"/>
    <cellStyle name="Input 3 2" xfId="860"/>
    <cellStyle name="Input 3 3" xfId="859"/>
    <cellStyle name="Input 4" xfId="270"/>
    <cellStyle name="Input 4 2" xfId="861"/>
    <cellStyle name="Input 5" xfId="862"/>
    <cellStyle name="Input 5 2" xfId="863"/>
    <cellStyle name="Input 6" xfId="864"/>
    <cellStyle name="Input 6 2" xfId="865"/>
    <cellStyle name="Input 7" xfId="866"/>
    <cellStyle name="Input 8" xfId="867"/>
    <cellStyle name="Input 9" xfId="868"/>
    <cellStyle name="Linked Cell" xfId="66" builtinId="24" customBuiltin="1"/>
    <cellStyle name="Linked Cell 2" xfId="42"/>
    <cellStyle name="Linked Cell 2 2" xfId="402"/>
    <cellStyle name="Linked Cell 2 2 2" xfId="870"/>
    <cellStyle name="Linked Cell 2 3" xfId="871"/>
    <cellStyle name="Linked Cell 2 4" xfId="869"/>
    <cellStyle name="Linked Cell 3" xfId="872"/>
    <cellStyle name="Linked Cell 3 2" xfId="873"/>
    <cellStyle name="Neutral" xfId="62" builtinId="28" customBuiltin="1"/>
    <cellStyle name="Neutral 2" xfId="43"/>
    <cellStyle name="Neutral 2 2" xfId="403"/>
    <cellStyle name="Neutral 2 2 2" xfId="875"/>
    <cellStyle name="Neutral 2 3" xfId="876"/>
    <cellStyle name="Neutral 2 4" xfId="874"/>
    <cellStyle name="Neutral 3" xfId="877"/>
    <cellStyle name="Neutral 3 2" xfId="878"/>
    <cellStyle name="Normal" xfId="0" builtinId="0"/>
    <cellStyle name="Normal - Style1" xfId="158"/>
    <cellStyle name="Normal - Style1 2" xfId="405"/>
    <cellStyle name="Normal - Style1 3" xfId="404"/>
    <cellStyle name="Normal - Style1 4" xfId="314"/>
    <cellStyle name="Normal 10" xfId="273"/>
    <cellStyle name="Normal 10 2" xfId="406"/>
    <cellStyle name="Normal 10 2 2" xfId="880"/>
    <cellStyle name="Normal 10 3" xfId="881"/>
    <cellStyle name="Normal 10 4" xfId="879"/>
    <cellStyle name="Normal 100" xfId="882"/>
    <cellStyle name="Normal 101" xfId="883"/>
    <cellStyle name="Normal 101 2" xfId="1439"/>
    <cellStyle name="Normal 102" xfId="884"/>
    <cellStyle name="Normal 102 2" xfId="1440"/>
    <cellStyle name="Normal 103" xfId="885"/>
    <cellStyle name="Normal 103 2" xfId="1441"/>
    <cellStyle name="Normal 104" xfId="886"/>
    <cellStyle name="Normal 104 2" xfId="1442"/>
    <cellStyle name="Normal 105" xfId="887"/>
    <cellStyle name="Normal 105 2" xfId="1443"/>
    <cellStyle name="Normal 106" xfId="888"/>
    <cellStyle name="Normal 106 2" xfId="889"/>
    <cellStyle name="Normal 106 3" xfId="1444"/>
    <cellStyle name="Normal 107" xfId="890"/>
    <cellStyle name="Normal 107 2" xfId="891"/>
    <cellStyle name="Normal 107 3" xfId="1445"/>
    <cellStyle name="Normal 108" xfId="892"/>
    <cellStyle name="Normal 108 2" xfId="893"/>
    <cellStyle name="Normal 108 3" xfId="1446"/>
    <cellStyle name="Normal 109" xfId="894"/>
    <cellStyle name="Normal 109 2" xfId="895"/>
    <cellStyle name="Normal 109 3" xfId="1447"/>
    <cellStyle name="Normal 11" xfId="159"/>
    <cellStyle name="Normal 11 2" xfId="407"/>
    <cellStyle name="Normal 11 3" xfId="896"/>
    <cellStyle name="Normal 110" xfId="897"/>
    <cellStyle name="Normal 110 2" xfId="898"/>
    <cellStyle name="Normal 110 3" xfId="1448"/>
    <cellStyle name="Normal 111" xfId="899"/>
    <cellStyle name="Normal 111 2" xfId="900"/>
    <cellStyle name="Normal 111 3" xfId="1449"/>
    <cellStyle name="Normal 112" xfId="901"/>
    <cellStyle name="Normal 112 2" xfId="902"/>
    <cellStyle name="Normal 112 3" xfId="1450"/>
    <cellStyle name="Normal 113" xfId="903"/>
    <cellStyle name="Normal 113 2" xfId="904"/>
    <cellStyle name="Normal 113 3" xfId="1451"/>
    <cellStyle name="Normal 114" xfId="905"/>
    <cellStyle name="Normal 114 2" xfId="906"/>
    <cellStyle name="Normal 114 3" xfId="1452"/>
    <cellStyle name="Normal 115" xfId="907"/>
    <cellStyle name="Normal 115 2" xfId="908"/>
    <cellStyle name="Normal 115 3" xfId="1453"/>
    <cellStyle name="Normal 116" xfId="909"/>
    <cellStyle name="Normal 116 2" xfId="910"/>
    <cellStyle name="Normal 116 3" xfId="1454"/>
    <cellStyle name="Normal 117" xfId="911"/>
    <cellStyle name="Normal 117 2" xfId="912"/>
    <cellStyle name="Normal 117 3" xfId="1455"/>
    <cellStyle name="Normal 118" xfId="913"/>
    <cellStyle name="Normal 118 2" xfId="1456"/>
    <cellStyle name="Normal 119" xfId="914"/>
    <cellStyle name="Normal 119 2" xfId="1457"/>
    <cellStyle name="Normal 12" xfId="99"/>
    <cellStyle name="Normal 12 2" xfId="915"/>
    <cellStyle name="Normal 12 3" xfId="408"/>
    <cellStyle name="Normal 120" xfId="916"/>
    <cellStyle name="Normal 120 2" xfId="1458"/>
    <cellStyle name="Normal 121" xfId="917"/>
    <cellStyle name="Normal 121 2" xfId="1459"/>
    <cellStyle name="Normal 122" xfId="918"/>
    <cellStyle name="Normal 122 2" xfId="1460"/>
    <cellStyle name="Normal 123" xfId="919"/>
    <cellStyle name="Normal 123 2" xfId="1461"/>
    <cellStyle name="Normal 124" xfId="920"/>
    <cellStyle name="Normal 124 2" xfId="1462"/>
    <cellStyle name="Normal 125" xfId="921"/>
    <cellStyle name="Normal 125 2" xfId="1463"/>
    <cellStyle name="Normal 126" xfId="922"/>
    <cellStyle name="Normal 126 2" xfId="1464"/>
    <cellStyle name="Normal 127" xfId="923"/>
    <cellStyle name="Normal 127 2" xfId="1465"/>
    <cellStyle name="Normal 128" xfId="924"/>
    <cellStyle name="Normal 128 2" xfId="1466"/>
    <cellStyle name="Normal 129" xfId="925"/>
    <cellStyle name="Normal 129 2" xfId="1467"/>
    <cellStyle name="Normal 13" xfId="160"/>
    <cellStyle name="Normal 13 2" xfId="409"/>
    <cellStyle name="Normal 13 3" xfId="926"/>
    <cellStyle name="Normal 130" xfId="927"/>
    <cellStyle name="Normal 130 2" xfId="1468"/>
    <cellStyle name="Normal 131" xfId="928"/>
    <cellStyle name="Normal 131 2" xfId="1469"/>
    <cellStyle name="Normal 132" xfId="929"/>
    <cellStyle name="Normal 132 2" xfId="1470"/>
    <cellStyle name="Normal 133" xfId="930"/>
    <cellStyle name="Normal 133 2" xfId="1471"/>
    <cellStyle name="Normal 134" xfId="931"/>
    <cellStyle name="Normal 134 2" xfId="1472"/>
    <cellStyle name="Normal 135" xfId="932"/>
    <cellStyle name="Normal 135 2" xfId="1473"/>
    <cellStyle name="Normal 136" xfId="933"/>
    <cellStyle name="Normal 136 2" xfId="1474"/>
    <cellStyle name="Normal 137" xfId="934"/>
    <cellStyle name="Normal 137 2" xfId="1475"/>
    <cellStyle name="Normal 138" xfId="935"/>
    <cellStyle name="Normal 138 2" xfId="1476"/>
    <cellStyle name="Normal 139" xfId="936"/>
    <cellStyle name="Normal 139 2" xfId="1477"/>
    <cellStyle name="Normal 14" xfId="145"/>
    <cellStyle name="Normal 14 2" xfId="937"/>
    <cellStyle name="Normal 14 3" xfId="938"/>
    <cellStyle name="Normal 14 4" xfId="410"/>
    <cellStyle name="Normal 140" xfId="939"/>
    <cellStyle name="Normal 140 2" xfId="1478"/>
    <cellStyle name="Normal 141" xfId="940"/>
    <cellStyle name="Normal 141 2" xfId="1479"/>
    <cellStyle name="Normal 142" xfId="941"/>
    <cellStyle name="Normal 142 2" xfId="1480"/>
    <cellStyle name="Normal 143" xfId="942"/>
    <cellStyle name="Normal 143 2" xfId="1481"/>
    <cellStyle name="Normal 144" xfId="943"/>
    <cellStyle name="Normal 144 2" xfId="1482"/>
    <cellStyle name="Normal 145" xfId="944"/>
    <cellStyle name="Normal 145 2" xfId="1483"/>
    <cellStyle name="Normal 146" xfId="945"/>
    <cellStyle name="Normal 146 2" xfId="1484"/>
    <cellStyle name="Normal 147" xfId="946"/>
    <cellStyle name="Normal 147 2" xfId="1485"/>
    <cellStyle name="Normal 148" xfId="947"/>
    <cellStyle name="Normal 148 2" xfId="1486"/>
    <cellStyle name="Normal 149" xfId="948"/>
    <cellStyle name="Normal 149 2" xfId="1487"/>
    <cellStyle name="Normal 15" xfId="411"/>
    <cellStyle name="Normal 15 2" xfId="949"/>
    <cellStyle name="Normal 15 3" xfId="950"/>
    <cellStyle name="Normal 150" xfId="951"/>
    <cellStyle name="Normal 150 2" xfId="1488"/>
    <cellStyle name="Normal 151" xfId="952"/>
    <cellStyle name="Normal 151 2" xfId="1489"/>
    <cellStyle name="Normal 152" xfId="953"/>
    <cellStyle name="Normal 152 2" xfId="1490"/>
    <cellStyle name="Normal 153" xfId="954"/>
    <cellStyle name="Normal 154" xfId="955"/>
    <cellStyle name="Normal 154 2" xfId="1491"/>
    <cellStyle name="Normal 155" xfId="956"/>
    <cellStyle name="Normal 155 2" xfId="1492"/>
    <cellStyle name="Normal 156" xfId="957"/>
    <cellStyle name="Normal 156 2" xfId="1493"/>
    <cellStyle name="Normal 157" xfId="958"/>
    <cellStyle name="Normal 157 2" xfId="1494"/>
    <cellStyle name="Normal 158" xfId="959"/>
    <cellStyle name="Normal 158 2" xfId="1495"/>
    <cellStyle name="Normal 159" xfId="960"/>
    <cellStyle name="Normal 159 2" xfId="1496"/>
    <cellStyle name="Normal 16" xfId="412"/>
    <cellStyle name="Normal 16 2" xfId="961"/>
    <cellStyle name="Normal 16 3" xfId="962"/>
    <cellStyle name="Normal 160" xfId="963"/>
    <cellStyle name="Normal 160 2" xfId="1497"/>
    <cellStyle name="Normal 161" xfId="964"/>
    <cellStyle name="Normal 161 2" xfId="1498"/>
    <cellStyle name="Normal 162" xfId="965"/>
    <cellStyle name="Normal 162 2" xfId="1499"/>
    <cellStyle name="Normal 163" xfId="966"/>
    <cellStyle name="Normal 163 2" xfId="1500"/>
    <cellStyle name="Normal 164" xfId="967"/>
    <cellStyle name="Normal 164 2" xfId="1501"/>
    <cellStyle name="Normal 165" xfId="968"/>
    <cellStyle name="Normal 165 2" xfId="1502"/>
    <cellStyle name="Normal 166" xfId="969"/>
    <cellStyle name="Normal 166 2" xfId="1503"/>
    <cellStyle name="Normal 167" xfId="970"/>
    <cellStyle name="Normal 167 2" xfId="1504"/>
    <cellStyle name="Normal 168" xfId="971"/>
    <cellStyle name="Normal 168 2" xfId="1505"/>
    <cellStyle name="Normal 169" xfId="972"/>
    <cellStyle name="Normal 169 2" xfId="1506"/>
    <cellStyle name="Normal 17" xfId="413"/>
    <cellStyle name="Normal 17 2" xfId="973"/>
    <cellStyle name="Normal 17 3" xfId="974"/>
    <cellStyle name="Normal 170" xfId="975"/>
    <cellStyle name="Normal 170 2" xfId="1507"/>
    <cellStyle name="Normal 170 3" xfId="1588"/>
    <cellStyle name="Normal 171" xfId="976"/>
    <cellStyle name="Normal 171 2" xfId="1589"/>
    <cellStyle name="Normal 172" xfId="977"/>
    <cellStyle name="Normal 172 2" xfId="1590"/>
    <cellStyle name="Normal 173" xfId="978"/>
    <cellStyle name="Normal 173 2" xfId="1508"/>
    <cellStyle name="Normal 174" xfId="979"/>
    <cellStyle name="Normal 174 2" xfId="1509"/>
    <cellStyle name="Normal 175" xfId="980"/>
    <cellStyle name="Normal 175 2" xfId="1510"/>
    <cellStyle name="Normal 176" xfId="981"/>
    <cellStyle name="Normal 176 2" xfId="1591"/>
    <cellStyle name="Normal 177" xfId="982"/>
    <cellStyle name="Normal 177 2" xfId="1511"/>
    <cellStyle name="Normal 178" xfId="983"/>
    <cellStyle name="Normal 178 2" xfId="1592"/>
    <cellStyle name="Normal 179" xfId="984"/>
    <cellStyle name="Normal 179 2" xfId="1596"/>
    <cellStyle name="Normal 18" xfId="414"/>
    <cellStyle name="Normal 18 2" xfId="985"/>
    <cellStyle name="Normal 18 3" xfId="986"/>
    <cellStyle name="Normal 180" xfId="987"/>
    <cellStyle name="Normal 180 2" xfId="1597"/>
    <cellStyle name="Normal 181" xfId="988"/>
    <cellStyle name="Normal 181 2" xfId="1599"/>
    <cellStyle name="Normal 182" xfId="989"/>
    <cellStyle name="Normal 182 2" xfId="1600"/>
    <cellStyle name="Normal 183" xfId="990"/>
    <cellStyle name="Normal 183 2" xfId="1601"/>
    <cellStyle name="Normal 184" xfId="991"/>
    <cellStyle name="Normal 184 2" xfId="1616"/>
    <cellStyle name="Normal 185" xfId="992"/>
    <cellStyle name="Normal 185 2" xfId="1617"/>
    <cellStyle name="Normal 186" xfId="993"/>
    <cellStyle name="Normal 186 2" xfId="1615"/>
    <cellStyle name="Normal 187" xfId="994"/>
    <cellStyle name="Normal 187 2" xfId="1618"/>
    <cellStyle name="Normal 188" xfId="995"/>
    <cellStyle name="Normal 188 2" xfId="1619"/>
    <cellStyle name="Normal 189" xfId="996"/>
    <cellStyle name="Normal 189 2" xfId="1620"/>
    <cellStyle name="Normal 19" xfId="415"/>
    <cellStyle name="Normal 19 2" xfId="997"/>
    <cellStyle name="Normal 19 3" xfId="998"/>
    <cellStyle name="Normal 190" xfId="999"/>
    <cellStyle name="Normal 190 2" xfId="1621"/>
    <cellStyle name="Normal 191" xfId="1000"/>
    <cellStyle name="Normal 191 2" xfId="1622"/>
    <cellStyle name="Normal 192" xfId="1001"/>
    <cellStyle name="Normal 192 2" xfId="1636"/>
    <cellStyle name="Normal 193" xfId="1002"/>
    <cellStyle name="Normal 193 2" xfId="1637"/>
    <cellStyle name="Normal 194" xfId="1003"/>
    <cellStyle name="Normal 194 2" xfId="1651"/>
    <cellStyle name="Normal 195" xfId="1004"/>
    <cellStyle name="Normal 196" xfId="1005"/>
    <cellStyle name="Normal 197" xfId="276"/>
    <cellStyle name="Normal 197 2" xfId="1675"/>
    <cellStyle name="Normal 198" xfId="1410"/>
    <cellStyle name="Normal 199" xfId="1419"/>
    <cellStyle name="Normal 2" xfId="44"/>
    <cellStyle name="Normal 2 10" xfId="1006"/>
    <cellStyle name="Normal 2 10 2" xfId="1007"/>
    <cellStyle name="Normal 2 10 3" xfId="1008"/>
    <cellStyle name="Normal 2 11" xfId="1009"/>
    <cellStyle name="Normal 2 11 2" xfId="1010"/>
    <cellStyle name="Normal 2 11 3" xfId="1011"/>
    <cellStyle name="Normal 2 12" xfId="1012"/>
    <cellStyle name="Normal 2 12 2" xfId="1013"/>
    <cellStyle name="Normal 2 12 3" xfId="1014"/>
    <cellStyle name="Normal 2 13" xfId="1015"/>
    <cellStyle name="Normal 2 13 2" xfId="1016"/>
    <cellStyle name="Normal 2 13 3" xfId="1017"/>
    <cellStyle name="Normal 2 14" xfId="1018"/>
    <cellStyle name="Normal 2 14 2" xfId="1019"/>
    <cellStyle name="Normal 2 14 3" xfId="1020"/>
    <cellStyle name="Normal 2 15" xfId="1021"/>
    <cellStyle name="Normal 2 15 2" xfId="1022"/>
    <cellStyle name="Normal 2 15 3" xfId="1023"/>
    <cellStyle name="Normal 2 16" xfId="1024"/>
    <cellStyle name="Normal 2 16 2" xfId="1025"/>
    <cellStyle name="Normal 2 16 3" xfId="1026"/>
    <cellStyle name="Normal 2 17" xfId="1027"/>
    <cellStyle name="Normal 2 17 2" xfId="1028"/>
    <cellStyle name="Normal 2 17 3" xfId="1029"/>
    <cellStyle name="Normal 2 18" xfId="1030"/>
    <cellStyle name="Normal 2 18 2" xfId="1031"/>
    <cellStyle name="Normal 2 18 3" xfId="1032"/>
    <cellStyle name="Normal 2 19" xfId="1033"/>
    <cellStyle name="Normal 2 19 2" xfId="1034"/>
    <cellStyle name="Normal 2 19 3" xfId="1035"/>
    <cellStyle name="Normal 2 2" xfId="266"/>
    <cellStyle name="Normal 2 2 10" xfId="1037"/>
    <cellStyle name="Normal 2 2 11" xfId="1038"/>
    <cellStyle name="Normal 2 2 12" xfId="1039"/>
    <cellStyle name="Normal 2 2 13" xfId="1040"/>
    <cellStyle name="Normal 2 2 14" xfId="1041"/>
    <cellStyle name="Normal 2 2 15" xfId="1042"/>
    <cellStyle name="Normal 2 2 16" xfId="1043"/>
    <cellStyle name="Normal 2 2 17" xfId="1044"/>
    <cellStyle name="Normal 2 2 18" xfId="1045"/>
    <cellStyle name="Normal 2 2 19" xfId="1046"/>
    <cellStyle name="Normal 2 2 2" xfId="416"/>
    <cellStyle name="Normal 2 2 2 2" xfId="1047"/>
    <cellStyle name="Normal 2 2 20" xfId="1048"/>
    <cellStyle name="Normal 2 2 21" xfId="1049"/>
    <cellStyle name="Normal 2 2 22" xfId="1050"/>
    <cellStyle name="Normal 2 2 23" xfId="1051"/>
    <cellStyle name="Normal 2 2 24" xfId="1052"/>
    <cellStyle name="Normal 2 2 25" xfId="1053"/>
    <cellStyle name="Normal 2 2 26" xfId="1054"/>
    <cellStyle name="Normal 2 2 27" xfId="1055"/>
    <cellStyle name="Normal 2 2 28" xfId="1056"/>
    <cellStyle name="Normal 2 2 29" xfId="1057"/>
    <cellStyle name="Normal 2 2 3" xfId="1058"/>
    <cellStyle name="Normal 2 2 30" xfId="1059"/>
    <cellStyle name="Normal 2 2 31" xfId="1060"/>
    <cellStyle name="Normal 2 2 32" xfId="1061"/>
    <cellStyle name="Normal 2 2 33" xfId="1062"/>
    <cellStyle name="Normal 2 2 34" xfId="1063"/>
    <cellStyle name="Normal 2 2 35" xfId="1064"/>
    <cellStyle name="Normal 2 2 36" xfId="1065"/>
    <cellStyle name="Normal 2 2 37" xfId="1066"/>
    <cellStyle name="Normal 2 2 38" xfId="1067"/>
    <cellStyle name="Normal 2 2 39" xfId="1068"/>
    <cellStyle name="Normal 2 2 4" xfId="1069"/>
    <cellStyle name="Normal 2 2 40" xfId="1070"/>
    <cellStyle name="Normal 2 2 41" xfId="1071"/>
    <cellStyle name="Normal 2 2 42" xfId="1072"/>
    <cellStyle name="Normal 2 2 43" xfId="1073"/>
    <cellStyle name="Normal 2 2 44" xfId="1074"/>
    <cellStyle name="Normal 2 2 45" xfId="1075"/>
    <cellStyle name="Normal 2 2 46" xfId="1076"/>
    <cellStyle name="Normal 2 2 47" xfId="1036"/>
    <cellStyle name="Normal 2 2 5" xfId="1077"/>
    <cellStyle name="Normal 2 2 6" xfId="1078"/>
    <cellStyle name="Normal 2 2 7" xfId="1079"/>
    <cellStyle name="Normal 2 2 8" xfId="1080"/>
    <cellStyle name="Normal 2 2 9" xfId="1081"/>
    <cellStyle name="Normal 2 20" xfId="1082"/>
    <cellStyle name="Normal 2 20 2" xfId="1083"/>
    <cellStyle name="Normal 2 20 3" xfId="1084"/>
    <cellStyle name="Normal 2 21" xfId="1085"/>
    <cellStyle name="Normal 2 21 2" xfId="1086"/>
    <cellStyle name="Normal 2 21 3" xfId="1087"/>
    <cellStyle name="Normal 2 22" xfId="1088"/>
    <cellStyle name="Normal 2 22 2" xfId="1089"/>
    <cellStyle name="Normal 2 22 3" xfId="1090"/>
    <cellStyle name="Normal 2 23" xfId="1091"/>
    <cellStyle name="Normal 2 23 2" xfId="1092"/>
    <cellStyle name="Normal 2 23 3" xfId="1093"/>
    <cellStyle name="Normal 2 24" xfId="1094"/>
    <cellStyle name="Normal 2 24 2" xfId="1095"/>
    <cellStyle name="Normal 2 24 3" xfId="1096"/>
    <cellStyle name="Normal 2 25" xfId="1097"/>
    <cellStyle name="Normal 2 25 2" xfId="1098"/>
    <cellStyle name="Normal 2 25 3" xfId="1099"/>
    <cellStyle name="Normal 2 26" xfId="1100"/>
    <cellStyle name="Normal 2 26 2" xfId="1101"/>
    <cellStyle name="Normal 2 26 3" xfId="1102"/>
    <cellStyle name="Normal 2 27" xfId="1103"/>
    <cellStyle name="Normal 2 27 2" xfId="1104"/>
    <cellStyle name="Normal 2 27 3" xfId="1105"/>
    <cellStyle name="Normal 2 28" xfId="1106"/>
    <cellStyle name="Normal 2 28 2" xfId="1107"/>
    <cellStyle name="Normal 2 28 3" xfId="1108"/>
    <cellStyle name="Normal 2 29" xfId="1109"/>
    <cellStyle name="Normal 2 29 2" xfId="1110"/>
    <cellStyle name="Normal 2 29 3" xfId="1111"/>
    <cellStyle name="Normal 2 3" xfId="161"/>
    <cellStyle name="Normal 2 3 2" xfId="1113"/>
    <cellStyle name="Normal 2 3 2 2" xfId="1114"/>
    <cellStyle name="Normal 2 3 3" xfId="1115"/>
    <cellStyle name="Normal 2 3 4" xfId="1116"/>
    <cellStyle name="Normal 2 3 5" xfId="1112"/>
    <cellStyle name="Normal 2 3 6" xfId="417"/>
    <cellStyle name="Normal 2 30" xfId="1117"/>
    <cellStyle name="Normal 2 30 2" xfId="1118"/>
    <cellStyle name="Normal 2 30 3" xfId="1119"/>
    <cellStyle name="Normal 2 31" xfId="1120"/>
    <cellStyle name="Normal 2 31 2" xfId="1121"/>
    <cellStyle name="Normal 2 31 3" xfId="1122"/>
    <cellStyle name="Normal 2 32" xfId="1123"/>
    <cellStyle name="Normal 2 32 2" xfId="1124"/>
    <cellStyle name="Normal 2 32 3" xfId="1125"/>
    <cellStyle name="Normal 2 33" xfId="1126"/>
    <cellStyle name="Normal 2 33 2" xfId="1127"/>
    <cellStyle name="Normal 2 33 3" xfId="1128"/>
    <cellStyle name="Normal 2 34" xfId="1129"/>
    <cellStyle name="Normal 2 35" xfId="1130"/>
    <cellStyle name="Normal 2 36" xfId="1131"/>
    <cellStyle name="Normal 2 37" xfId="1132"/>
    <cellStyle name="Normal 2 38" xfId="1133"/>
    <cellStyle name="Normal 2 39" xfId="1134"/>
    <cellStyle name="Normal 2 4" xfId="563"/>
    <cellStyle name="Normal 2 4 2" xfId="1136"/>
    <cellStyle name="Normal 2 4 3" xfId="1137"/>
    <cellStyle name="Normal 2 4 4" xfId="1135"/>
    <cellStyle name="Normal 2 40" xfId="1138"/>
    <cellStyle name="Normal 2 40 2" xfId="1139"/>
    <cellStyle name="Normal 2 40 3" xfId="1140"/>
    <cellStyle name="Normal 2 41" xfId="1141"/>
    <cellStyle name="Normal 2 41 2" xfId="1142"/>
    <cellStyle name="Normal 2 41 3" xfId="1143"/>
    <cellStyle name="Normal 2 42" xfId="1144"/>
    <cellStyle name="Normal 2 42 2" xfId="1145"/>
    <cellStyle name="Normal 2 42 3" xfId="1146"/>
    <cellStyle name="Normal 2 43" xfId="1147"/>
    <cellStyle name="Normal 2 43 2" xfId="1148"/>
    <cellStyle name="Normal 2 43 3" xfId="1149"/>
    <cellStyle name="Normal 2 44" xfId="1150"/>
    <cellStyle name="Normal 2 44 2" xfId="1151"/>
    <cellStyle name="Normal 2 44 3" xfId="1152"/>
    <cellStyle name="Normal 2 45" xfId="1153"/>
    <cellStyle name="Normal 2 45 2" xfId="1154"/>
    <cellStyle name="Normal 2 45 3" xfId="1155"/>
    <cellStyle name="Normal 2 46" xfId="1156"/>
    <cellStyle name="Normal 2 46 2" xfId="1157"/>
    <cellStyle name="Normal 2 46 3" xfId="1158"/>
    <cellStyle name="Normal 2 47" xfId="1159"/>
    <cellStyle name="Normal 2 47 2" xfId="1160"/>
    <cellStyle name="Normal 2 47 3" xfId="1161"/>
    <cellStyle name="Normal 2 48" xfId="1162"/>
    <cellStyle name="Normal 2 48 2" xfId="1163"/>
    <cellStyle name="Normal 2 48 3" xfId="1164"/>
    <cellStyle name="Normal 2 49" xfId="1165"/>
    <cellStyle name="Normal 2 49 2" xfId="1166"/>
    <cellStyle name="Normal 2 49 3" xfId="1167"/>
    <cellStyle name="Normal 2 5" xfId="1168"/>
    <cellStyle name="Normal 2 5 2" xfId="1169"/>
    <cellStyle name="Normal 2 5 3" xfId="1170"/>
    <cellStyle name="Normal 2 50" xfId="1171"/>
    <cellStyle name="Normal 2 51" xfId="1172"/>
    <cellStyle name="Normal 2 51 2" xfId="1173"/>
    <cellStyle name="Normal 2 51 3" xfId="1174"/>
    <cellStyle name="Normal 2 52" xfId="1175"/>
    <cellStyle name="Normal 2 52 2" xfId="1176"/>
    <cellStyle name="Normal 2 53" xfId="1177"/>
    <cellStyle name="Normal 2 54" xfId="96"/>
    <cellStyle name="Normal 2 6" xfId="1178"/>
    <cellStyle name="Normal 2 6 2" xfId="1179"/>
    <cellStyle name="Normal 2 6 3" xfId="1180"/>
    <cellStyle name="Normal 2 7" xfId="1181"/>
    <cellStyle name="Normal 2 7 2" xfId="1182"/>
    <cellStyle name="Normal 2 7 3" xfId="1183"/>
    <cellStyle name="Normal 2 8" xfId="1184"/>
    <cellStyle name="Normal 2 8 2" xfId="1185"/>
    <cellStyle name="Normal 2 8 3" xfId="1186"/>
    <cellStyle name="Normal 2 9" xfId="1187"/>
    <cellStyle name="Normal 2 9 2" xfId="1188"/>
    <cellStyle name="Normal 2 9 3" xfId="1189"/>
    <cellStyle name="Normal 20" xfId="418"/>
    <cellStyle name="Normal 20 2" xfId="1190"/>
    <cellStyle name="Normal 200" xfId="1420"/>
    <cellStyle name="Normal 201" xfId="1421"/>
    <cellStyle name="Normal 202" xfId="1422"/>
    <cellStyle name="Normal 203" xfId="1427"/>
    <cellStyle name="Normal 21" xfId="419"/>
    <cellStyle name="Normal 21 2" xfId="1191"/>
    <cellStyle name="Normal 22" xfId="420"/>
    <cellStyle name="Normal 22 2" xfId="1192"/>
    <cellStyle name="Normal 23" xfId="421"/>
    <cellStyle name="Normal 23 2" xfId="1193"/>
    <cellStyle name="Normal 24" xfId="422"/>
    <cellStyle name="Normal 24 2" xfId="1194"/>
    <cellStyle name="Normal 25" xfId="423"/>
    <cellStyle name="Normal 25 2" xfId="1195"/>
    <cellStyle name="Normal 26" xfId="424"/>
    <cellStyle name="Normal 27" xfId="425"/>
    <cellStyle name="Normal 28" xfId="426"/>
    <cellStyle name="Normal 29" xfId="427"/>
    <cellStyle name="Normal 3" xfId="52"/>
    <cellStyle name="Normal 3 2" xfId="428"/>
    <cellStyle name="Normal 3 2 2" xfId="1196"/>
    <cellStyle name="Normal 3 2 2 2" xfId="1197"/>
    <cellStyle name="Normal 3 2 3" xfId="1198"/>
    <cellStyle name="Normal 3 2 4" xfId="1199"/>
    <cellStyle name="Normal 3 2 5" xfId="1200"/>
    <cellStyle name="Normal 3 3" xfId="1201"/>
    <cellStyle name="Normal 3 3 2" xfId="1202"/>
    <cellStyle name="Normal 3 3 3" xfId="1203"/>
    <cellStyle name="Normal 3 4" xfId="1204"/>
    <cellStyle name="Normal 3 4 2" xfId="1205"/>
    <cellStyle name="Normal 3 4 3" xfId="1206"/>
    <cellStyle name="Normal 3 5" xfId="1207"/>
    <cellStyle name="Normal 3 5 2" xfId="1208"/>
    <cellStyle name="Normal 3 6" xfId="1209"/>
    <cellStyle name="Normal 3 7" xfId="1210"/>
    <cellStyle name="Normal 3 8" xfId="162"/>
    <cellStyle name="Normal 30" xfId="429"/>
    <cellStyle name="Normal 31" xfId="430"/>
    <cellStyle name="Normal 32" xfId="431"/>
    <cellStyle name="Normal 33" xfId="432"/>
    <cellStyle name="Normal 33 2" xfId="529"/>
    <cellStyle name="Normal 33 2 2" xfId="584"/>
    <cellStyle name="Normal 33 3" xfId="539"/>
    <cellStyle name="Normal 33 3 2" xfId="594"/>
    <cellStyle name="Normal 33 4" xfId="549"/>
    <cellStyle name="Normal 33 4 2" xfId="604"/>
    <cellStyle name="Normal 33 5" xfId="574"/>
    <cellStyle name="Normal 33 6" xfId="564"/>
    <cellStyle name="Normal 34" xfId="433"/>
    <cellStyle name="Normal 35" xfId="434"/>
    <cellStyle name="Normal 36" xfId="435"/>
    <cellStyle name="Normal 37" xfId="436"/>
    <cellStyle name="Normal 38" xfId="437"/>
    <cellStyle name="Normal 39" xfId="438"/>
    <cellStyle name="Normal 4" xfId="4"/>
    <cellStyle name="Normal 4 2" xfId="164"/>
    <cellStyle name="Normal 4 2 2" xfId="439"/>
    <cellStyle name="Normal 4 3" xfId="440"/>
    <cellStyle name="Normal 4 3 2" xfId="1212"/>
    <cellStyle name="Normal 4 3 2 2" xfId="1213"/>
    <cellStyle name="Normal 4 3 2 2 2" xfId="1214"/>
    <cellStyle name="Normal 4 3 2 3" xfId="1215"/>
    <cellStyle name="Normal 4 3 2 4" xfId="1216"/>
    <cellStyle name="Normal 4 3 3" xfId="1217"/>
    <cellStyle name="Normal 4 3 3 2" xfId="1218"/>
    <cellStyle name="Normal 4 3 4" xfId="1219"/>
    <cellStyle name="Normal 4 3 5" xfId="1220"/>
    <cellStyle name="Normal 4 3 6" xfId="1221"/>
    <cellStyle name="Normal 4 3 7" xfId="1211"/>
    <cellStyle name="Normal 4 4" xfId="441"/>
    <cellStyle name="Normal 4 4 2" xfId="1223"/>
    <cellStyle name="Normal 4 4 2 2" xfId="1224"/>
    <cellStyle name="Normal 4 4 3" xfId="1225"/>
    <cellStyle name="Normal 4 4 4" xfId="1226"/>
    <cellStyle name="Normal 4 4 5" xfId="1222"/>
    <cellStyle name="Normal 4 5" xfId="1227"/>
    <cellStyle name="Normal 4 5 2" xfId="1228"/>
    <cellStyle name="Normal 4 6" xfId="1229"/>
    <cellStyle name="Normal 4 7" xfId="1230"/>
    <cellStyle name="Normal 4 8" xfId="1231"/>
    <cellStyle name="Normal 4 9" xfId="163"/>
    <cellStyle name="Normal 40" xfId="442"/>
    <cellStyle name="Normal 41" xfId="443"/>
    <cellStyle name="Normal 42" xfId="444"/>
    <cellStyle name="Normal 43" xfId="445"/>
    <cellStyle name="Normal 44" xfId="446"/>
    <cellStyle name="Normal 45" xfId="447"/>
    <cellStyle name="Normal 46" xfId="448"/>
    <cellStyle name="Normal 47" xfId="449"/>
    <cellStyle name="Normal 48" xfId="450"/>
    <cellStyle name="Normal 49" xfId="451"/>
    <cellStyle name="Normal 5" xfId="165"/>
    <cellStyle name="Normal 5 2" xfId="452"/>
    <cellStyle name="Normal 5 2 2" xfId="1233"/>
    <cellStyle name="Normal 5 2 3" xfId="1234"/>
    <cellStyle name="Normal 5 2 4" xfId="1232"/>
    <cellStyle name="Normal 5 3" xfId="453"/>
    <cellStyle name="Normal 5 3 2" xfId="1235"/>
    <cellStyle name="Normal 5 4" xfId="1236"/>
    <cellStyle name="Normal 5 4 2" xfId="1593"/>
    <cellStyle name="Normal 5 5" xfId="1237"/>
    <cellStyle name="Normal 50" xfId="454"/>
    <cellStyle name="Normal 51" xfId="455"/>
    <cellStyle name="Normal 52" xfId="456"/>
    <cellStyle name="Normal 53" xfId="457"/>
    <cellStyle name="Normal 54" xfId="458"/>
    <cellStyle name="Normal 55" xfId="459"/>
    <cellStyle name="Normal 56" xfId="460"/>
    <cellStyle name="Normal 57" xfId="461"/>
    <cellStyle name="Normal 58" xfId="462"/>
    <cellStyle name="Normal 59" xfId="463"/>
    <cellStyle name="Normal 6" xfId="166"/>
    <cellStyle name="Normal 6 2" xfId="464"/>
    <cellStyle name="Normal 6 3" xfId="465"/>
    <cellStyle name="Normal 6 3 2" xfId="1238"/>
    <cellStyle name="Normal 6 4" xfId="1239"/>
    <cellStyle name="Normal 6 4 2" xfId="1594"/>
    <cellStyle name="Normal 6 5" xfId="1240"/>
    <cellStyle name="Normal 60" xfId="466"/>
    <cellStyle name="Normal 61" xfId="467"/>
    <cellStyle name="Normal 62" xfId="468"/>
    <cellStyle name="Normal 63" xfId="469"/>
    <cellStyle name="Normal 63 2" xfId="530"/>
    <cellStyle name="Normal 63 2 2" xfId="585"/>
    <cellStyle name="Normal 63 2 3" xfId="1242"/>
    <cellStyle name="Normal 63 3" xfId="540"/>
    <cellStyle name="Normal 63 3 2" xfId="595"/>
    <cellStyle name="Normal 63 4" xfId="550"/>
    <cellStyle name="Normal 63 4 2" xfId="605"/>
    <cellStyle name="Normal 63 5" xfId="575"/>
    <cellStyle name="Normal 63 6" xfId="565"/>
    <cellStyle name="Normal 63 7" xfId="1241"/>
    <cellStyle name="Normal 64" xfId="470"/>
    <cellStyle name="Normal 64 2" xfId="531"/>
    <cellStyle name="Normal 64 2 2" xfId="586"/>
    <cellStyle name="Normal 64 2 3" xfId="1244"/>
    <cellStyle name="Normal 64 3" xfId="541"/>
    <cellStyle name="Normal 64 3 2" xfId="596"/>
    <cellStyle name="Normal 64 4" xfId="551"/>
    <cellStyle name="Normal 64 4 2" xfId="606"/>
    <cellStyle name="Normal 64 5" xfId="576"/>
    <cellStyle name="Normal 64 6" xfId="566"/>
    <cellStyle name="Normal 64 7" xfId="1243"/>
    <cellStyle name="Normal 65" xfId="471"/>
    <cellStyle name="Normal 65 2" xfId="532"/>
    <cellStyle name="Normal 65 2 2" xfId="587"/>
    <cellStyle name="Normal 65 2 3" xfId="1246"/>
    <cellStyle name="Normal 65 3" xfId="542"/>
    <cellStyle name="Normal 65 3 2" xfId="597"/>
    <cellStyle name="Normal 65 4" xfId="552"/>
    <cellStyle name="Normal 65 4 2" xfId="607"/>
    <cellStyle name="Normal 65 5" xfId="577"/>
    <cellStyle name="Normal 65 6" xfId="567"/>
    <cellStyle name="Normal 65 7" xfId="1245"/>
    <cellStyle name="Normal 66" xfId="472"/>
    <cellStyle name="Normal 66 2" xfId="533"/>
    <cellStyle name="Normal 66 2 2" xfId="588"/>
    <cellStyle name="Normal 66 2 3" xfId="1248"/>
    <cellStyle name="Normal 66 3" xfId="543"/>
    <cellStyle name="Normal 66 3 2" xfId="598"/>
    <cellStyle name="Normal 66 4" xfId="553"/>
    <cellStyle name="Normal 66 4 2" xfId="608"/>
    <cellStyle name="Normal 66 5" xfId="578"/>
    <cellStyle name="Normal 66 6" xfId="568"/>
    <cellStyle name="Normal 66 7" xfId="1247"/>
    <cellStyle name="Normal 67" xfId="473"/>
    <cellStyle name="Normal 67 2" xfId="534"/>
    <cellStyle name="Normal 67 2 2" xfId="589"/>
    <cellStyle name="Normal 67 2 3" xfId="1250"/>
    <cellStyle name="Normal 67 3" xfId="544"/>
    <cellStyle name="Normal 67 3 2" xfId="599"/>
    <cellStyle name="Normal 67 4" xfId="554"/>
    <cellStyle name="Normal 67 4 2" xfId="609"/>
    <cellStyle name="Normal 67 5" xfId="579"/>
    <cellStyle name="Normal 67 6" xfId="569"/>
    <cellStyle name="Normal 67 7" xfId="1249"/>
    <cellStyle name="Normal 68" xfId="474"/>
    <cellStyle name="Normal 68 2" xfId="535"/>
    <cellStyle name="Normal 68 2 2" xfId="590"/>
    <cellStyle name="Normal 68 2 3" xfId="1252"/>
    <cellStyle name="Normal 68 3" xfId="545"/>
    <cellStyle name="Normal 68 3 2" xfId="600"/>
    <cellStyle name="Normal 68 4" xfId="555"/>
    <cellStyle name="Normal 68 4 2" xfId="610"/>
    <cellStyle name="Normal 68 5" xfId="580"/>
    <cellStyle name="Normal 68 6" xfId="570"/>
    <cellStyle name="Normal 68 7" xfId="1251"/>
    <cellStyle name="Normal 69" xfId="475"/>
    <cellStyle name="Normal 69 2" xfId="536"/>
    <cellStyle name="Normal 69 2 2" xfId="591"/>
    <cellStyle name="Normal 69 2 3" xfId="1254"/>
    <cellStyle name="Normal 69 3" xfId="546"/>
    <cellStyle name="Normal 69 3 2" xfId="601"/>
    <cellStyle name="Normal 69 4" xfId="556"/>
    <cellStyle name="Normal 69 4 2" xfId="611"/>
    <cellStyle name="Normal 69 5" xfId="581"/>
    <cellStyle name="Normal 69 6" xfId="571"/>
    <cellStyle name="Normal 69 7" xfId="1253"/>
    <cellStyle name="Normal 7" xfId="167"/>
    <cellStyle name="Normal 7 2" xfId="476"/>
    <cellStyle name="Normal 7 3" xfId="1255"/>
    <cellStyle name="Normal 7 3 2" xfId="1595"/>
    <cellStyle name="Normal 7 3 3" xfId="1512"/>
    <cellStyle name="Normal 7 4" xfId="1256"/>
    <cellStyle name="Normal 70" xfId="477"/>
    <cellStyle name="Normal 70 2" xfId="537"/>
    <cellStyle name="Normal 70 2 2" xfId="592"/>
    <cellStyle name="Normal 70 2 3" xfId="1258"/>
    <cellStyle name="Normal 70 3" xfId="547"/>
    <cellStyle name="Normal 70 3 2" xfId="602"/>
    <cellStyle name="Normal 70 4" xfId="557"/>
    <cellStyle name="Normal 70 4 2" xfId="612"/>
    <cellStyle name="Normal 70 5" xfId="582"/>
    <cellStyle name="Normal 70 6" xfId="572"/>
    <cellStyle name="Normal 70 7" xfId="1257"/>
    <cellStyle name="Normal 71" xfId="478"/>
    <cellStyle name="Normal 71 2" xfId="1259"/>
    <cellStyle name="Normal 72" xfId="479"/>
    <cellStyle name="Normal 72 2" xfId="1260"/>
    <cellStyle name="Normal 73" xfId="480"/>
    <cellStyle name="Normal 73 2" xfId="1261"/>
    <cellStyle name="Normal 74" xfId="481"/>
    <cellStyle name="Normal 74 2" xfId="1262"/>
    <cellStyle name="Normal 75" xfId="482"/>
    <cellStyle name="Normal 75 2" xfId="1263"/>
    <cellStyle name="Normal 76" xfId="483"/>
    <cellStyle name="Normal 76 2" xfId="1264"/>
    <cellStyle name="Normal 77" xfId="484"/>
    <cellStyle name="Normal 77 2" xfId="1265"/>
    <cellStyle name="Normal 78" xfId="485"/>
    <cellStyle name="Normal 78 2" xfId="1266"/>
    <cellStyle name="Normal 79" xfId="486"/>
    <cellStyle name="Normal 79 2" xfId="1267"/>
    <cellStyle name="Normal 8" xfId="213"/>
    <cellStyle name="Normal 8 2" xfId="487"/>
    <cellStyle name="Normal 8 2 2" xfId="1269"/>
    <cellStyle name="Normal 8 3" xfId="1268"/>
    <cellStyle name="Normal 80" xfId="488"/>
    <cellStyle name="Normal 80 2" xfId="1270"/>
    <cellStyle name="Normal 81" xfId="489"/>
    <cellStyle name="Normal 81 2" xfId="1271"/>
    <cellStyle name="Normal 82" xfId="490"/>
    <cellStyle name="Normal 82 2" xfId="1272"/>
    <cellStyle name="Normal 83" xfId="491"/>
    <cellStyle name="Normal 83 2" xfId="1273"/>
    <cellStyle name="Normal 84" xfId="492"/>
    <cellStyle name="Normal 84 2" xfId="1274"/>
    <cellStyle name="Normal 85" xfId="493"/>
    <cellStyle name="Normal 85 2" xfId="1275"/>
    <cellStyle name="Normal 86" xfId="494"/>
    <cellStyle name="Normal 86 2" xfId="1276"/>
    <cellStyle name="Normal 87" xfId="495"/>
    <cellStyle name="Normal 87 2" xfId="1277"/>
    <cellStyle name="Normal 88" xfId="496"/>
    <cellStyle name="Normal 88 2" xfId="1278"/>
    <cellStyle name="Normal 89" xfId="497"/>
    <cellStyle name="Normal 89 2" xfId="538"/>
    <cellStyle name="Normal 89 2 2" xfId="593"/>
    <cellStyle name="Normal 89 3" xfId="548"/>
    <cellStyle name="Normal 89 3 2" xfId="603"/>
    <cellStyle name="Normal 89 4" xfId="558"/>
    <cellStyle name="Normal 89 4 2" xfId="613"/>
    <cellStyle name="Normal 89 5" xfId="583"/>
    <cellStyle name="Normal 89 6" xfId="573"/>
    <cellStyle name="Normal 9" xfId="262"/>
    <cellStyle name="Normal 9 2" xfId="498"/>
    <cellStyle name="Normal 9 2 2" xfId="1280"/>
    <cellStyle name="Normal 9 3" xfId="1281"/>
    <cellStyle name="Normal 9 4" xfId="1279"/>
    <cellStyle name="Normal 90" xfId="499"/>
    <cellStyle name="Normal 90 2" xfId="1282"/>
    <cellStyle name="Normal 91" xfId="500"/>
    <cellStyle name="Normal 91 2" xfId="1283"/>
    <cellStyle name="Normal 92" xfId="501"/>
    <cellStyle name="Normal 92 2" xfId="1284"/>
    <cellStyle name="Normal 93" xfId="502"/>
    <cellStyle name="Normal 93 2" xfId="1285"/>
    <cellStyle name="Normal 94" xfId="559"/>
    <cellStyle name="Normal 94 2" xfId="614"/>
    <cellStyle name="Normal 94 3" xfId="1286"/>
    <cellStyle name="Normal 95" xfId="618"/>
    <cellStyle name="Normal 95 2" xfId="1287"/>
    <cellStyle name="Normal 96" xfId="1288"/>
    <cellStyle name="Normal 97" xfId="1289"/>
    <cellStyle name="Normal 98" xfId="1290"/>
    <cellStyle name="Normal 99" xfId="1291"/>
    <cellStyle name="Note" xfId="69" builtinId="10" customBuiltin="1"/>
    <cellStyle name="Note 2" xfId="45"/>
    <cellStyle name="Note 2 2" xfId="503"/>
    <cellStyle name="Note 2 2 2" xfId="1293"/>
    <cellStyle name="Note 2 3" xfId="1294"/>
    <cellStyle name="Note 2 3 2" xfId="1295"/>
    <cellStyle name="Note 2 4" xfId="1292"/>
    <cellStyle name="Note 3" xfId="504"/>
    <cellStyle name="Note 4" xfId="1296"/>
    <cellStyle name="Note 4 2" xfId="1598"/>
    <cellStyle name="Note 4 3" xfId="1513"/>
    <cellStyle name="Note 5" xfId="1297"/>
    <cellStyle name="Note 5 2" xfId="1602"/>
    <cellStyle name="Note 6" xfId="1526"/>
    <cellStyle name="Note 6 2" xfId="1623"/>
    <cellStyle name="Note 7" xfId="1539"/>
    <cellStyle name="Note 7 2" xfId="1638"/>
    <cellStyle name="Note 8" xfId="1552"/>
    <cellStyle name="Note 8 2" xfId="1652"/>
    <cellStyle name="Note 9" xfId="1668"/>
    <cellStyle name="Output" xfId="64" builtinId="21" customBuiltin="1"/>
    <cellStyle name="Output 2" xfId="46"/>
    <cellStyle name="Output 2 2" xfId="505"/>
    <cellStyle name="Output 2 2 2" xfId="1299"/>
    <cellStyle name="Output 2 3" xfId="1300"/>
    <cellStyle name="Output 2 4" xfId="1298"/>
    <cellStyle name="Output 3" xfId="1301"/>
    <cellStyle name="Output 3 2" xfId="1302"/>
    <cellStyle name="Percent" xfId="3" builtinId="5"/>
    <cellStyle name="Percent [2]" xfId="169"/>
    <cellStyle name="Percent [2] 2" xfId="507"/>
    <cellStyle name="Percent [2] 3" xfId="506"/>
    <cellStyle name="Percent [2] 4" xfId="297"/>
    <cellStyle name="Percent 10" xfId="508"/>
    <cellStyle name="Percent 10 2" xfId="1303"/>
    <cellStyle name="Percent 11" xfId="509"/>
    <cellStyle name="Percent 11 2" xfId="1304"/>
    <cellStyle name="Percent 12" xfId="510"/>
    <cellStyle name="Percent 12 2" xfId="1305"/>
    <cellStyle name="Percent 13" xfId="511"/>
    <cellStyle name="Percent 14" xfId="512"/>
    <cellStyle name="Percent 15" xfId="513"/>
    <cellStyle name="Percent 16" xfId="514"/>
    <cellStyle name="Percent 17" xfId="515"/>
    <cellStyle name="Percent 18" xfId="516"/>
    <cellStyle name="Percent 19" xfId="517"/>
    <cellStyle name="Percent 2" xfId="47"/>
    <cellStyle name="Percent 2 10" xfId="1306"/>
    <cellStyle name="Percent 2 11" xfId="1307"/>
    <cellStyle name="Percent 2 12" xfId="1308"/>
    <cellStyle name="Percent 2 13" xfId="1309"/>
    <cellStyle name="Percent 2 14" xfId="1310"/>
    <cellStyle name="Percent 2 15" xfId="1311"/>
    <cellStyle name="Percent 2 16" xfId="1312"/>
    <cellStyle name="Percent 2 17" xfId="1313"/>
    <cellStyle name="Percent 2 18" xfId="1314"/>
    <cellStyle name="Percent 2 19" xfId="1315"/>
    <cellStyle name="Percent 2 2" xfId="1316"/>
    <cellStyle name="Percent 2 20" xfId="1317"/>
    <cellStyle name="Percent 2 21" xfId="1318"/>
    <cellStyle name="Percent 2 22" xfId="1319"/>
    <cellStyle name="Percent 2 23" xfId="1320"/>
    <cellStyle name="Percent 2 24" xfId="1321"/>
    <cellStyle name="Percent 2 25" xfId="1322"/>
    <cellStyle name="Percent 2 26" xfId="1323"/>
    <cellStyle name="Percent 2 27" xfId="1324"/>
    <cellStyle name="Percent 2 28" xfId="1325"/>
    <cellStyle name="Percent 2 29" xfId="1326"/>
    <cellStyle name="Percent 2 3" xfId="1327"/>
    <cellStyle name="Percent 2 30" xfId="1328"/>
    <cellStyle name="Percent 2 31" xfId="1329"/>
    <cellStyle name="Percent 2 32" xfId="1330"/>
    <cellStyle name="Percent 2 33" xfId="1331"/>
    <cellStyle name="Percent 2 34" xfId="1332"/>
    <cellStyle name="Percent 2 35" xfId="1333"/>
    <cellStyle name="Percent 2 36" xfId="1334"/>
    <cellStyle name="Percent 2 37" xfId="1335"/>
    <cellStyle name="Percent 2 38" xfId="1336"/>
    <cellStyle name="Percent 2 39" xfId="1337"/>
    <cellStyle name="Percent 2 4" xfId="1338"/>
    <cellStyle name="Percent 2 40" xfId="1339"/>
    <cellStyle name="Percent 2 41" xfId="1340"/>
    <cellStyle name="Percent 2 42" xfId="1341"/>
    <cellStyle name="Percent 2 43" xfId="1342"/>
    <cellStyle name="Percent 2 44" xfId="1343"/>
    <cellStyle name="Percent 2 5" xfId="1344"/>
    <cellStyle name="Percent 2 6" xfId="1345"/>
    <cellStyle name="Percent 2 7" xfId="1346"/>
    <cellStyle name="Percent 2 8" xfId="1347"/>
    <cellStyle name="Percent 2 9" xfId="1348"/>
    <cellStyle name="Percent 20" xfId="518"/>
    <cellStyle name="Percent 21" xfId="519"/>
    <cellStyle name="Percent 21 2" xfId="1349"/>
    <cellStyle name="Percent 22" xfId="562"/>
    <cellStyle name="Percent 22 2" xfId="617"/>
    <cellStyle name="Percent 22 3" xfId="1350"/>
    <cellStyle name="Percent 23" xfId="621"/>
    <cellStyle name="Percent 23 2" xfId="1351"/>
    <cellStyle name="Percent 24" xfId="1352"/>
    <cellStyle name="Percent 25" xfId="1353"/>
    <cellStyle name="Percent 26" xfId="1354"/>
    <cellStyle name="Percent 26 2" xfId="1665"/>
    <cellStyle name="Percent 27" xfId="1355"/>
    <cellStyle name="Percent 27 2" xfId="1666"/>
    <cellStyle name="Percent 28" xfId="1356"/>
    <cellStyle name="Percent 28 2" xfId="1667"/>
    <cellStyle name="Percent 29" xfId="1357"/>
    <cellStyle name="Percent 3" xfId="170"/>
    <cellStyle name="Percent 3 2" xfId="1358"/>
    <cellStyle name="Percent 3 2 2" xfId="1359"/>
    <cellStyle name="Percent 3 2 2 2" xfId="1360"/>
    <cellStyle name="Percent 3 2 2 2 2" xfId="1361"/>
    <cellStyle name="Percent 3 2 2 3" xfId="1362"/>
    <cellStyle name="Percent 3 2 3" xfId="1363"/>
    <cellStyle name="Percent 3 2 3 2" xfId="1364"/>
    <cellStyle name="Percent 3 2 4" xfId="1365"/>
    <cellStyle name="Percent 3 2 4 2" xfId="1366"/>
    <cellStyle name="Percent 3 2 5" xfId="1367"/>
    <cellStyle name="Percent 3 3" xfId="1368"/>
    <cellStyle name="Percent 3 3 2" xfId="1369"/>
    <cellStyle name="Percent 3 3 2 2" xfId="1370"/>
    <cellStyle name="Percent 3 3 3" xfId="1371"/>
    <cellStyle name="Percent 3 4" xfId="1372"/>
    <cellStyle name="Percent 3 4 2" xfId="1373"/>
    <cellStyle name="Percent 3 5" xfId="1374"/>
    <cellStyle name="Percent 3 5 2" xfId="1375"/>
    <cellStyle name="Percent 3 6" xfId="1376"/>
    <cellStyle name="Percent 3 6 2" xfId="1377"/>
    <cellStyle name="Percent 30" xfId="1378"/>
    <cellStyle name="Percent 31" xfId="1379"/>
    <cellStyle name="Percent 32" xfId="274"/>
    <cellStyle name="Percent 33" xfId="1412"/>
    <cellStyle name="Percent 34" xfId="1415"/>
    <cellStyle name="Percent 35" xfId="1416"/>
    <cellStyle name="Percent 36" xfId="1417"/>
    <cellStyle name="Percent 37" xfId="1424"/>
    <cellStyle name="Percent 38" xfId="1426"/>
    <cellStyle name="Percent 4" xfId="267"/>
    <cellStyle name="Percent 4 2" xfId="520"/>
    <cellStyle name="Percent 4 2 2" xfId="1382"/>
    <cellStyle name="Percent 4 2 2 2" xfId="1383"/>
    <cellStyle name="Percent 4 2 3" xfId="1384"/>
    <cellStyle name="Percent 4 2 4" xfId="1381"/>
    <cellStyle name="Percent 4 3" xfId="1385"/>
    <cellStyle name="Percent 4 3 2" xfId="1386"/>
    <cellStyle name="Percent 4 4" xfId="1387"/>
    <cellStyle name="Percent 4 4 2" xfId="1388"/>
    <cellStyle name="Percent 4 5" xfId="1389"/>
    <cellStyle name="Percent 4 5 2" xfId="1390"/>
    <cellStyle name="Percent 4 6" xfId="1380"/>
    <cellStyle name="Percent 5" xfId="272"/>
    <cellStyle name="Percent 5 2" xfId="521"/>
    <cellStyle name="Percent 5 2 2" xfId="1392"/>
    <cellStyle name="Percent 5 3" xfId="1391"/>
    <cellStyle name="Percent 6" xfId="269"/>
    <cellStyle name="Percent 6 2" xfId="522"/>
    <cellStyle name="Percent 6 2 2" xfId="1394"/>
    <cellStyle name="Percent 6 3" xfId="1393"/>
    <cellStyle name="Percent 7" xfId="168"/>
    <cellStyle name="Percent 7 2" xfId="1395"/>
    <cellStyle name="Percent 7 3" xfId="523"/>
    <cellStyle name="Percent 8" xfId="275"/>
    <cellStyle name="Percent 8 2" xfId="1396"/>
    <cellStyle name="Percent 8 3" xfId="524"/>
    <cellStyle name="Percent 9" xfId="525"/>
    <cellStyle name="Percent 9 2" xfId="1397"/>
    <cellStyle name="PSChar" xfId="171"/>
    <cellStyle name="PSDate" xfId="172"/>
    <cellStyle name="PSDec" xfId="173"/>
    <cellStyle name="PSdesc" xfId="174"/>
    <cellStyle name="PSHeading" xfId="175"/>
    <cellStyle name="PSInt" xfId="176"/>
    <cellStyle name="PSSpacer" xfId="177"/>
    <cellStyle name="PStest" xfId="178"/>
    <cellStyle name="R00A" xfId="179"/>
    <cellStyle name="R00B" xfId="180"/>
    <cellStyle name="R00L" xfId="181"/>
    <cellStyle name="R01A" xfId="182"/>
    <cellStyle name="R01B" xfId="183"/>
    <cellStyle name="R01H" xfId="184"/>
    <cellStyle name="R01L" xfId="185"/>
    <cellStyle name="R02A" xfId="186"/>
    <cellStyle name="R02B" xfId="187"/>
    <cellStyle name="R02H" xfId="188"/>
    <cellStyle name="R02L" xfId="189"/>
    <cellStyle name="R03A" xfId="190"/>
    <cellStyle name="R03B" xfId="191"/>
    <cellStyle name="R03H" xfId="192"/>
    <cellStyle name="R03L" xfId="193"/>
    <cellStyle name="R04A" xfId="194"/>
    <cellStyle name="R04B" xfId="195"/>
    <cellStyle name="R04H" xfId="196"/>
    <cellStyle name="R04L" xfId="197"/>
    <cellStyle name="R05A" xfId="198"/>
    <cellStyle name="R05B" xfId="199"/>
    <cellStyle name="R05H" xfId="200"/>
    <cellStyle name="R05L" xfId="201"/>
    <cellStyle name="R06A" xfId="202"/>
    <cellStyle name="R06B" xfId="203"/>
    <cellStyle name="R06H" xfId="204"/>
    <cellStyle name="R06L" xfId="205"/>
    <cellStyle name="R07A" xfId="206"/>
    <cellStyle name="R07B" xfId="207"/>
    <cellStyle name="R07H" xfId="208"/>
    <cellStyle name="R07L" xfId="209"/>
    <cellStyle name="RevList" xfId="210"/>
    <cellStyle name="Subtotal" xfId="211"/>
    <cellStyle name="Title" xfId="55" builtinId="15" customBuiltin="1"/>
    <cellStyle name="Title 2" xfId="48"/>
    <cellStyle name="Title 2 2" xfId="526"/>
    <cellStyle name="Title 2 2 2" xfId="1399"/>
    <cellStyle name="Title 2 3" xfId="1400"/>
    <cellStyle name="Title 2 4" xfId="1398"/>
    <cellStyle name="Title 3" xfId="1401"/>
    <cellStyle name="Title 3 2" xfId="1402"/>
    <cellStyle name="Total" xfId="71" builtinId="25" customBuiltin="1"/>
    <cellStyle name="Total 2" xfId="49"/>
    <cellStyle name="Total 2 2" xfId="527"/>
    <cellStyle name="Total 2 2 2" xfId="1404"/>
    <cellStyle name="Total 2 3" xfId="1405"/>
    <cellStyle name="Total 2 4" xfId="1403"/>
    <cellStyle name="Total 2 5" xfId="212"/>
    <cellStyle name="Total 3" xfId="268"/>
    <cellStyle name="Total 3 2" xfId="1407"/>
    <cellStyle name="Total 3 3" xfId="1406"/>
    <cellStyle name="Warning Text" xfId="68" builtinId="11" customBuiltin="1"/>
    <cellStyle name="Warning Text 2" xfId="50"/>
    <cellStyle name="Warning Text 2 2" xfId="528"/>
    <cellStyle name="Warning Text 2 2 2" xfId="1409"/>
    <cellStyle name="Warning Text 2 3" xfId="14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0"/>
  <sheetViews>
    <sheetView showGridLines="0" tabSelected="1" zoomScaleNormal="100" workbookViewId="0">
      <selection activeCell="N25" sqref="N25"/>
    </sheetView>
  </sheetViews>
  <sheetFormatPr defaultRowHeight="15"/>
  <cols>
    <col min="1" max="1" width="1.7109375" style="3" customWidth="1"/>
    <col min="2" max="2" width="5.42578125" style="3" customWidth="1"/>
    <col min="3" max="3" width="25.85546875" style="3" customWidth="1"/>
    <col min="4" max="4" width="9.140625" style="3"/>
    <col min="5" max="5" width="15.42578125" style="3" bestFit="1" customWidth="1"/>
    <col min="6" max="6" width="16.42578125" style="3" customWidth="1"/>
    <col min="7" max="7" width="20.140625" style="3" bestFit="1" customWidth="1"/>
    <col min="8" max="8" width="17.140625" style="3" customWidth="1"/>
    <col min="9" max="9" width="15" style="3" bestFit="1" customWidth="1"/>
    <col min="10" max="10" width="13.140625" style="3" bestFit="1" customWidth="1"/>
    <col min="11" max="11" width="15.28515625" style="3" bestFit="1" customWidth="1"/>
    <col min="12" max="12" width="15.42578125" style="3" customWidth="1"/>
    <col min="13" max="16384" width="9.140625" style="3"/>
  </cols>
  <sheetData>
    <row r="2" spans="2:12" ht="15.75">
      <c r="B2" s="2" t="s">
        <v>53</v>
      </c>
    </row>
    <row r="3" spans="2:12">
      <c r="B3" s="3" t="s">
        <v>47</v>
      </c>
    </row>
    <row r="6" spans="2:12">
      <c r="C6" s="4" t="s">
        <v>32</v>
      </c>
      <c r="D6" s="5" t="s">
        <v>54</v>
      </c>
      <c r="E6" s="5"/>
      <c r="F6" s="5"/>
    </row>
    <row r="7" spans="2:12">
      <c r="C7" s="4" t="s">
        <v>33</v>
      </c>
      <c r="D7" s="5">
        <v>2013</v>
      </c>
      <c r="E7" s="5"/>
      <c r="F7" s="5"/>
    </row>
    <row r="8" spans="2:12">
      <c r="C8" s="4" t="s">
        <v>34</v>
      </c>
      <c r="D8" s="5"/>
      <c r="E8" s="5"/>
      <c r="F8" s="5"/>
    </row>
    <row r="11" spans="2:12"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</row>
    <row r="12" spans="2:12">
      <c r="B12" s="7"/>
      <c r="C12" s="8"/>
      <c r="D12" s="8"/>
      <c r="E12" s="8"/>
      <c r="F12" s="8"/>
      <c r="G12" s="9" t="s">
        <v>19</v>
      </c>
      <c r="H12" s="8"/>
      <c r="I12" s="8"/>
      <c r="J12" s="8"/>
      <c r="K12" s="8"/>
      <c r="L12" s="10"/>
    </row>
    <row r="13" spans="2:12">
      <c r="B13" s="11"/>
      <c r="C13" s="12"/>
      <c r="D13" s="12"/>
      <c r="E13" s="12"/>
      <c r="F13" s="13" t="s">
        <v>31</v>
      </c>
      <c r="G13" s="13" t="s">
        <v>22</v>
      </c>
      <c r="H13" s="13" t="s">
        <v>19</v>
      </c>
      <c r="I13" s="13" t="s">
        <v>12</v>
      </c>
      <c r="J13" s="13" t="s">
        <v>14</v>
      </c>
      <c r="K13" s="13" t="s">
        <v>12</v>
      </c>
      <c r="L13" s="14"/>
    </row>
    <row r="14" spans="2:12">
      <c r="B14" s="11"/>
      <c r="C14" s="12"/>
      <c r="D14" s="13" t="s">
        <v>27</v>
      </c>
      <c r="E14" s="13" t="s">
        <v>19</v>
      </c>
      <c r="F14" s="13" t="s">
        <v>20</v>
      </c>
      <c r="G14" s="13" t="s">
        <v>23</v>
      </c>
      <c r="H14" s="13" t="s">
        <v>20</v>
      </c>
      <c r="I14" s="13" t="s">
        <v>13</v>
      </c>
      <c r="J14" s="13" t="s">
        <v>15</v>
      </c>
      <c r="K14" s="13" t="s">
        <v>13</v>
      </c>
      <c r="L14" s="15" t="s">
        <v>11</v>
      </c>
    </row>
    <row r="15" spans="2:12">
      <c r="B15" s="16" t="s">
        <v>25</v>
      </c>
      <c r="C15" s="13" t="s">
        <v>28</v>
      </c>
      <c r="D15" s="13" t="s">
        <v>28</v>
      </c>
      <c r="E15" s="13" t="s">
        <v>22</v>
      </c>
      <c r="F15" s="13" t="s">
        <v>21</v>
      </c>
      <c r="G15" s="13" t="s">
        <v>24</v>
      </c>
      <c r="H15" s="13" t="s">
        <v>21</v>
      </c>
      <c r="I15" s="13" t="s">
        <v>18</v>
      </c>
      <c r="J15" s="13" t="s">
        <v>16</v>
      </c>
      <c r="K15" s="13" t="s">
        <v>15</v>
      </c>
      <c r="L15" s="15" t="s">
        <v>12</v>
      </c>
    </row>
    <row r="16" spans="2:12" ht="17.25">
      <c r="B16" s="17" t="s">
        <v>26</v>
      </c>
      <c r="C16" s="18" t="s">
        <v>30</v>
      </c>
      <c r="D16" s="18" t="s">
        <v>29</v>
      </c>
      <c r="E16" s="18" t="s">
        <v>23</v>
      </c>
      <c r="F16" s="18" t="s">
        <v>60</v>
      </c>
      <c r="G16" s="18" t="s">
        <v>61</v>
      </c>
      <c r="H16" s="18" t="s">
        <v>60</v>
      </c>
      <c r="I16" s="18" t="s">
        <v>17</v>
      </c>
      <c r="J16" s="18" t="s">
        <v>17</v>
      </c>
      <c r="K16" s="18" t="s">
        <v>17</v>
      </c>
      <c r="L16" s="19" t="s">
        <v>13</v>
      </c>
    </row>
    <row r="17" spans="2:12">
      <c r="B17" s="11"/>
      <c r="C17" s="12"/>
      <c r="D17" s="12"/>
      <c r="E17" s="12"/>
      <c r="F17" s="20" t="s">
        <v>31</v>
      </c>
      <c r="G17" s="20" t="s">
        <v>35</v>
      </c>
      <c r="H17" s="20" t="s">
        <v>19</v>
      </c>
      <c r="I17" s="12"/>
      <c r="J17" s="12"/>
      <c r="K17" s="12"/>
      <c r="L17" s="14"/>
    </row>
    <row r="18" spans="2:12">
      <c r="B18" s="11"/>
      <c r="C18" s="12"/>
      <c r="D18" s="12"/>
      <c r="E18" s="12"/>
      <c r="F18" s="20" t="s">
        <v>22</v>
      </c>
      <c r="G18" s="20" t="s">
        <v>36</v>
      </c>
      <c r="H18" s="20" t="s">
        <v>22</v>
      </c>
      <c r="I18" s="12"/>
      <c r="J18" s="20"/>
      <c r="K18" s="20" t="s">
        <v>52</v>
      </c>
      <c r="L18" s="14"/>
    </row>
    <row r="19" spans="2:12" ht="17.25">
      <c r="B19" s="21"/>
      <c r="C19" s="22"/>
      <c r="D19" s="22"/>
      <c r="E19" s="22"/>
      <c r="F19" s="23" t="s">
        <v>62</v>
      </c>
      <c r="G19" s="23" t="s">
        <v>63</v>
      </c>
      <c r="H19" s="23" t="s">
        <v>62</v>
      </c>
      <c r="I19" s="23" t="s">
        <v>37</v>
      </c>
      <c r="J19" s="23" t="s">
        <v>38</v>
      </c>
      <c r="K19" s="23" t="s">
        <v>64</v>
      </c>
      <c r="L19" s="19" t="s">
        <v>51</v>
      </c>
    </row>
    <row r="20" spans="2:12" ht="9.75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2:12" ht="32.25" customHeight="1">
      <c r="B21" s="24">
        <v>1</v>
      </c>
      <c r="C21" s="39" t="s">
        <v>65</v>
      </c>
      <c r="D21" s="39"/>
      <c r="E21" s="25">
        <v>2793051</v>
      </c>
      <c r="F21" s="12"/>
      <c r="G21" s="12"/>
      <c r="H21" s="12"/>
      <c r="I21" s="12"/>
      <c r="J21" s="12"/>
      <c r="K21" s="12"/>
      <c r="L21" s="14"/>
    </row>
    <row r="22" spans="2:12" ht="6.75" customHeight="1"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2:12">
      <c r="B23" s="16" t="s">
        <v>39</v>
      </c>
      <c r="C23" s="1" t="s">
        <v>55</v>
      </c>
      <c r="D23" s="12">
        <v>1203</v>
      </c>
      <c r="E23" s="26"/>
      <c r="F23" s="27">
        <v>1924131</v>
      </c>
      <c r="G23" s="26">
        <f>IF(F23=0,0,ROUND($E$21*(F23/$F$30),0))</f>
        <v>1786900</v>
      </c>
      <c r="H23" s="27">
        <v>1645447</v>
      </c>
      <c r="I23" s="28">
        <f>+H23-G23</f>
        <v>-141453</v>
      </c>
      <c r="J23" s="29">
        <f>+$J$34</f>
        <v>2.7421052631578942E-3</v>
      </c>
      <c r="K23" s="28">
        <f>ROUND((I23*J23)*24,0)</f>
        <v>-9309</v>
      </c>
      <c r="L23" s="30">
        <f>+I23+K23</f>
        <v>-150762</v>
      </c>
    </row>
    <row r="24" spans="2:12">
      <c r="B24" s="16" t="s">
        <v>40</v>
      </c>
      <c r="C24" s="1" t="s">
        <v>56</v>
      </c>
      <c r="D24" s="12">
        <v>2220</v>
      </c>
      <c r="E24" s="26"/>
      <c r="F24" s="27">
        <v>441780</v>
      </c>
      <c r="G24" s="26">
        <f>IF(F24=0,0,ROUND($E$21*(F24/$F$30),0))</f>
        <v>410272</v>
      </c>
      <c r="H24" s="27">
        <v>234429</v>
      </c>
      <c r="I24" s="28">
        <f>+H24-G24</f>
        <v>-175843</v>
      </c>
      <c r="J24" s="29">
        <f t="shared" ref="J24:J26" si="0">+$J$34</f>
        <v>2.7421052631578942E-3</v>
      </c>
      <c r="K24" s="28">
        <f>ROUND((I24*J24)*24,0)</f>
        <v>-11572</v>
      </c>
      <c r="L24" s="30">
        <f t="shared" ref="L24:L26" si="1">+I24+K24</f>
        <v>-187415</v>
      </c>
    </row>
    <row r="25" spans="2:12">
      <c r="B25" s="16" t="s">
        <v>41</v>
      </c>
      <c r="C25" s="1" t="s">
        <v>57</v>
      </c>
      <c r="D25" s="12">
        <v>2221</v>
      </c>
      <c r="E25" s="26"/>
      <c r="F25" s="27">
        <v>641641</v>
      </c>
      <c r="G25" s="26">
        <f>IF(F25=0,0,ROUND($E$21*(F25/$F$30),0))</f>
        <v>595879</v>
      </c>
      <c r="H25" s="27">
        <v>471277</v>
      </c>
      <c r="I25" s="28">
        <f>+H25-G25</f>
        <v>-124602</v>
      </c>
      <c r="J25" s="29">
        <f t="shared" si="0"/>
        <v>2.7421052631578942E-3</v>
      </c>
      <c r="K25" s="28">
        <f t="shared" ref="K25" si="2">ROUND((I25*J25)*24,0)</f>
        <v>-8200</v>
      </c>
      <c r="L25" s="30">
        <f t="shared" si="1"/>
        <v>-132802</v>
      </c>
    </row>
    <row r="26" spans="2:12">
      <c r="B26" s="16" t="s">
        <v>42</v>
      </c>
      <c r="C26" s="12"/>
      <c r="D26" s="12"/>
      <c r="E26" s="26"/>
      <c r="F26" s="27">
        <v>0</v>
      </c>
      <c r="G26" s="26">
        <f>IF(F26=0,0,ROUND($E$21*(F26/$F$30),0))</f>
        <v>0</v>
      </c>
      <c r="H26" s="27">
        <v>0</v>
      </c>
      <c r="I26" s="28">
        <f t="shared" ref="I26" si="3">+H26-G26</f>
        <v>0</v>
      </c>
      <c r="J26" s="29">
        <f t="shared" si="0"/>
        <v>2.7421052631578942E-3</v>
      </c>
      <c r="K26" s="28">
        <f>ROUND((I26*J26)*24,0)</f>
        <v>0</v>
      </c>
      <c r="L26" s="30">
        <f t="shared" si="1"/>
        <v>0</v>
      </c>
    </row>
    <row r="27" spans="2:12"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4"/>
    </row>
    <row r="28" spans="2:12"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4"/>
    </row>
    <row r="29" spans="2:12">
      <c r="B29" s="17"/>
      <c r="C29" s="22"/>
      <c r="D29" s="22"/>
      <c r="E29" s="22"/>
      <c r="F29" s="22"/>
      <c r="G29" s="22"/>
      <c r="H29" s="22"/>
      <c r="I29" s="22"/>
      <c r="J29" s="22"/>
      <c r="K29" s="22"/>
      <c r="L29" s="31"/>
    </row>
    <row r="30" spans="2:12">
      <c r="B30" s="6">
        <v>3</v>
      </c>
      <c r="C30" s="3" t="s">
        <v>43</v>
      </c>
      <c r="E30" s="32"/>
      <c r="F30" s="32">
        <f t="shared" ref="F30:G30" si="4">SUM(F23:F29)</f>
        <v>3007552</v>
      </c>
      <c r="G30" s="32">
        <f t="shared" si="4"/>
        <v>2793051</v>
      </c>
      <c r="H30" s="32">
        <f>SUM(H23:H29)</f>
        <v>2351153</v>
      </c>
      <c r="I30" s="32"/>
    </row>
    <row r="31" spans="2:12">
      <c r="B31" s="6"/>
    </row>
    <row r="32" spans="2:12">
      <c r="B32" s="6">
        <v>4</v>
      </c>
      <c r="C32" s="3" t="s">
        <v>44</v>
      </c>
      <c r="I32" s="32">
        <f>SUM(I23:I29)</f>
        <v>-441898</v>
      </c>
      <c r="K32" s="32">
        <f>SUM(K23:K29)</f>
        <v>-29081</v>
      </c>
      <c r="L32" s="32">
        <f>SUM(L23:L29)</f>
        <v>-470979</v>
      </c>
    </row>
    <row r="33" spans="2:11">
      <c r="B33" s="6"/>
    </row>
    <row r="34" spans="2:11">
      <c r="B34" s="6">
        <v>5</v>
      </c>
      <c r="C34" s="3" t="s">
        <v>50</v>
      </c>
      <c r="J34" s="33">
        <f>(0.0028+0.0028+0.0026+0.0028+0.0027+0.0028+0.0027+0.0028+0.0028+0.0027+0.0028+0.0027+0.0028+0.0028+0.0025+0.0028+0.0027+0.0028+0.0027)/19</f>
        <v>2.7421052631578942E-3</v>
      </c>
      <c r="K34" s="34" t="s">
        <v>59</v>
      </c>
    </row>
    <row r="35" spans="2:11">
      <c r="B35" s="6"/>
    </row>
    <row r="36" spans="2:11" ht="17.25">
      <c r="B36" s="35" t="s">
        <v>49</v>
      </c>
      <c r="C36" s="3" t="s">
        <v>46</v>
      </c>
      <c r="J36" s="36"/>
    </row>
    <row r="37" spans="2:11" ht="17.25">
      <c r="B37" s="35" t="s">
        <v>48</v>
      </c>
      <c r="C37" s="3" t="s">
        <v>45</v>
      </c>
    </row>
    <row r="39" spans="2:11">
      <c r="C39" s="37" t="s">
        <v>58</v>
      </c>
    </row>
    <row r="40" spans="2:11">
      <c r="C40" s="38" t="s">
        <v>66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Sem, Kyle</cp:lastModifiedBy>
  <cp:lastPrinted>2013-05-31T14:36:17Z</cp:lastPrinted>
  <dcterms:created xsi:type="dcterms:W3CDTF">2013-01-28T20:05:50Z</dcterms:created>
  <dcterms:modified xsi:type="dcterms:W3CDTF">2014-09-15T18:18:36Z</dcterms:modified>
</cp:coreProperties>
</file>