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285" windowWidth="20415" windowHeight="14040"/>
  </bookViews>
  <sheets>
    <sheet name="Sch 1 TU Adj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I39" i="2" l="1"/>
  <c r="I32" i="2" l="1"/>
  <c r="I31" i="2"/>
  <c r="I23" i="2"/>
  <c r="I19" i="2"/>
  <c r="G17" i="2"/>
  <c r="G21" i="2" s="1"/>
  <c r="G25" i="2" s="1"/>
  <c r="G29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A22" i="2"/>
  <c r="A23" i="2" s="1"/>
  <c r="A24" i="2" s="1"/>
  <c r="A25" i="2" s="1"/>
  <c r="I21" i="2"/>
  <c r="E25" i="2"/>
  <c r="I25" i="2" s="1"/>
  <c r="I17" i="2"/>
  <c r="I45" i="2" l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<sst xmlns="http://schemas.openxmlformats.org/spreadsheetml/2006/main" count="48" uniqueCount="48">
  <si>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</si>
  <si>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</si>
  <si>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</si>
  <si>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</si>
  <si>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</si>
  <si>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</si>
  <si>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</si>
  <si>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</si>
  <si>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</si>
  <si>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</si>
  <si>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</si>
  <si>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</si>
  <si>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</si>
  <si>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</si>
  <si>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</si>
  <si>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</si>
  <si>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</si>
  <si>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</si>
  <si>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</si>
  <si>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</si>
  <si>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</si>
  <si>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</si>
  <si>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</si>
  <si>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</si>
  <si>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</si>
  <si>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</si>
  <si>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</si>
  <si>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</si>
  <si>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</si>
  <si>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</si>
  <si>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</si>
  <si>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</si>
  <si>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</si>
  <si>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</si>
  <si>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</si>
  <si>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</si>
  <si>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</si>
  <si>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</si>
  <si>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</si>
  <si>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</si>
  <si>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</si>
  <si>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</si>
  <si>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</si>
  <si>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</si>
  <si>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</si>
  <si>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</si>
  <si>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</si>
  <si>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Minnesota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</si>
</sst>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</numFmts>
  <fonts count="42">
    <font>
      <sz val="12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8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9" fillId="0" borderId="0">
      <protection locked="0"/>
    </xf>
    <xf numFmtId="0" fontId="10" fillId="0" borderId="0" applyNumberFormat="0" applyFill="0" applyBorder="0" applyAlignment="0" applyProtection="0"/>
    <xf numFmtId="167" fontId="11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0" fontId="18" fillId="0" borderId="7" applyNumberFormat="0" applyFill="0" applyAlignment="0" applyProtection="0"/>
    <xf numFmtId="0" fontId="19" fillId="7" borderId="2" applyNumberFormat="0" applyAlignment="0" applyProtection="0"/>
    <xf numFmtId="10" fontId="13" fillId="24" borderId="8" applyNumberFormat="0" applyBorder="0" applyAlignment="0" applyProtection="0"/>
    <xf numFmtId="0" fontId="20" fillId="0" borderId="9" applyNumberFormat="0" applyFill="0" applyAlignment="0" applyProtection="0"/>
    <xf numFmtId="0" fontId="21" fillId="25" borderId="0" applyNumberFormat="0" applyBorder="0" applyAlignment="0" applyProtection="0"/>
    <xf numFmtId="37" fontId="22" fillId="0" borderId="0"/>
    <xf numFmtId="165" fontId="23" fillId="0" borderId="0"/>
    <xf numFmtId="0" fontId="8" fillId="0" borderId="0"/>
    <xf numFmtId="0" fontId="24" fillId="0" borderId="0"/>
    <xf numFmtId="0" fontId="1" fillId="0" borderId="0"/>
    <xf numFmtId="38" fontId="25" fillId="0" borderId="0"/>
    <xf numFmtId="0" fontId="26" fillId="26" borderId="10" applyNumberFormat="0" applyFont="0" applyAlignment="0" applyProtection="0"/>
    <xf numFmtId="0" fontId="27" fillId="21" borderId="11" applyNumberFormat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0" fontId="29" fillId="0" borderId="12">
      <alignment horizontal="center"/>
    </xf>
    <xf numFmtId="0" fontId="30" fillId="0" borderId="13"/>
    <xf numFmtId="0" fontId="31" fillId="0" borderId="14"/>
    <xf numFmtId="0" fontId="11" fillId="0" borderId="0"/>
    <xf numFmtId="0" fontId="32" fillId="0" borderId="0" applyNumberFormat="0" applyFill="0" applyBorder="0" applyAlignment="0" applyProtection="0"/>
    <xf numFmtId="166" fontId="11" fillId="0" borderId="15">
      <protection locked="0"/>
    </xf>
    <xf numFmtId="37" fontId="13" fillId="27" borderId="0" applyNumberFormat="0" applyBorder="0" applyAlignment="0" applyProtection="0"/>
    <xf numFmtId="37" fontId="33" fillId="0" borderId="0"/>
    <xf numFmtId="3" fontId="34" fillId="0" borderId="7" applyProtection="0"/>
    <xf numFmtId="0" fontId="35" fillId="0" borderId="0" applyNumberFormat="0" applyFill="0" applyBorder="0" applyAlignment="0" applyProtection="0"/>
  </cellStyleXfs>
  <cellXfs count="51">
    <xf numFmtId="0" fontId="0" fillId="0" borderId="0" xfId="0"/>
    <xf numFmtId="0" fontId="36" fillId="0" borderId="0" xfId="0" applyFont="1" applyFill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53" applyFont="1" applyAlignment="1">
      <alignment horizontal="left"/>
    </xf>
    <xf numFmtId="0" fontId="37" fillId="0" borderId="0" xfId="54" applyFont="1" applyAlignment="1">
      <alignment horizontal="left" vertical="center"/>
    </xf>
    <xf numFmtId="0" fontId="37" fillId="28" borderId="0" xfId="54" applyFont="1" applyFill="1" applyAlignment="1">
      <alignment horizontal="center" vertical="center"/>
    </xf>
    <xf numFmtId="164" fontId="37" fillId="0" borderId="0" xfId="55" applyNumberFormat="1" applyFont="1" applyAlignment="1" applyProtection="1">
      <alignment horizontal="right"/>
    </xf>
    <xf numFmtId="0" fontId="37" fillId="0" borderId="0" xfId="0" applyFont="1" applyFill="1" applyAlignment="1"/>
    <xf numFmtId="0" fontId="37" fillId="0" borderId="0" xfId="53" applyFont="1" applyFill="1" applyAlignment="1">
      <alignment horizontal="left"/>
    </xf>
    <xf numFmtId="0" fontId="37" fillId="28" borderId="0" xfId="53" applyFont="1" applyFill="1" applyAlignment="1">
      <alignment horizontal="center"/>
    </xf>
    <xf numFmtId="0" fontId="36" fillId="0" borderId="0" xfId="53" applyFont="1" applyFill="1" applyAlignment="1">
      <alignment horizontal="left"/>
    </xf>
    <xf numFmtId="0" fontId="36" fillId="0" borderId="0" xfId="53" applyFont="1" applyFill="1" applyBorder="1" applyAlignment="1">
      <alignment horizontal="center"/>
    </xf>
    <xf numFmtId="0" fontId="36" fillId="0" borderId="0" xfId="53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53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28" borderId="0" xfId="0" applyFont="1" applyFill="1" applyAlignment="1"/>
    <xf numFmtId="42" fontId="36" fillId="28" borderId="0" xfId="29" applyNumberFormat="1" applyFont="1" applyFill="1" applyAlignment="1"/>
    <xf numFmtId="42" fontId="36" fillId="0" borderId="0" xfId="29" applyNumberFormat="1" applyFont="1" applyFill="1" applyAlignment="1"/>
    <xf numFmtId="42" fontId="36" fillId="0" borderId="0" xfId="29" applyNumberFormat="1" applyFont="1" applyFill="1" applyAlignment="1">
      <alignment horizontal="right"/>
    </xf>
    <xf numFmtId="169" fontId="36" fillId="28" borderId="0" xfId="29" applyNumberFormat="1" applyFont="1" applyFill="1" applyAlignment="1"/>
    <xf numFmtId="169" fontId="36" fillId="0" borderId="0" xfId="29" applyNumberFormat="1" applyFont="1" applyFill="1" applyAlignment="1"/>
    <xf numFmtId="169" fontId="36" fillId="0" borderId="0" xfId="29" applyNumberFormat="1" applyFont="1" applyFill="1" applyAlignment="1">
      <alignment horizontal="right"/>
    </xf>
    <xf numFmtId="0" fontId="36" fillId="28" borderId="0" xfId="0" applyFont="1" applyFill="1"/>
    <xf numFmtId="42" fontId="36" fillId="28" borderId="0" xfId="29" applyNumberFormat="1" applyFont="1" applyFill="1"/>
    <xf numFmtId="42" fontId="36" fillId="0" borderId="0" xfId="29" applyNumberFormat="1" applyFont="1"/>
    <xf numFmtId="169" fontId="36" fillId="0" borderId="0" xfId="29" applyNumberFormat="1" applyFont="1"/>
    <xf numFmtId="42" fontId="36" fillId="0" borderId="0" xfId="0" applyNumberFormat="1" applyFont="1"/>
    <xf numFmtId="42" fontId="36" fillId="0" borderId="0" xfId="0" applyNumberFormat="1" applyFont="1" applyFill="1" applyAlignment="1"/>
    <xf numFmtId="0" fontId="36" fillId="0" borderId="0" xfId="0" applyFont="1" applyFill="1" applyAlignment="1">
      <alignment horizontal="right"/>
    </xf>
    <xf numFmtId="0" fontId="36" fillId="0" borderId="0" xfId="0" applyNumberFormat="1" applyFont="1" applyFill="1" applyAlignment="1"/>
    <xf numFmtId="42" fontId="36" fillId="0" borderId="16" xfId="0" applyNumberFormat="1" applyFont="1" applyFill="1" applyBorder="1" applyAlignment="1">
      <alignment horizontal="right"/>
    </xf>
    <xf numFmtId="0" fontId="36" fillId="0" borderId="0" xfId="0" applyNumberFormat="1" applyFont="1" applyFill="1"/>
    <xf numFmtId="0" fontId="36" fillId="28" borderId="0" xfId="0" applyNumberFormat="1" applyFont="1" applyFill="1" applyAlignment="1"/>
    <xf numFmtId="3" fontId="36" fillId="28" borderId="18" xfId="0" applyNumberFormat="1" applyFont="1" applyFill="1" applyBorder="1"/>
    <xf numFmtId="169" fontId="36" fillId="0" borderId="0" xfId="29" applyNumberFormat="1" applyFont="1" applyFill="1" applyBorder="1"/>
    <xf numFmtId="171" fontId="36" fillId="0" borderId="0" xfId="0" applyNumberFormat="1" applyFont="1" applyFill="1"/>
    <xf numFmtId="173" fontId="36" fillId="0" borderId="0" xfId="29" applyNumberFormat="1" applyFont="1" applyFill="1" applyBorder="1"/>
    <xf numFmtId="3" fontId="36" fillId="0" borderId="0" xfId="0" applyNumberFormat="1" applyFont="1" applyFill="1" applyAlignment="1"/>
    <xf numFmtId="3" fontId="36" fillId="0" borderId="0" xfId="0" applyNumberFormat="1" applyFont="1" applyFill="1" applyBorder="1" applyAlignment="1"/>
    <xf numFmtId="169" fontId="36" fillId="0" borderId="17" xfId="29" applyNumberFormat="1" applyFont="1" applyFill="1" applyBorder="1"/>
    <xf numFmtId="172" fontId="36" fillId="0" borderId="16" xfId="31" applyNumberFormat="1" applyFont="1" applyFill="1" applyBorder="1" applyAlignment="1"/>
    <xf numFmtId="172" fontId="36" fillId="0" borderId="16" xfId="0" applyNumberFormat="1" applyFont="1" applyFill="1" applyBorder="1" applyAlignment="1"/>
    <xf numFmtId="170" fontId="36" fillId="28" borderId="0" xfId="0" applyNumberFormat="1" applyFont="1" applyFill="1" applyAlignment="1"/>
    <xf numFmtId="170" fontId="36" fillId="0" borderId="0" xfId="0" applyNumberFormat="1" applyFont="1" applyFill="1" applyAlignment="1"/>
    <xf numFmtId="1" fontId="36" fillId="0" borderId="0" xfId="0" applyNumberFormat="1" applyFont="1" applyFill="1" applyAlignment="1"/>
    <xf numFmtId="172" fontId="37" fillId="0" borderId="16" xfId="0" applyNumberFormat="1" applyFont="1" applyFill="1" applyBorder="1" applyAlignment="1"/>
    <xf numFmtId="0" fontId="41" fillId="0" borderId="0" xfId="0" applyFont="1" applyFill="1" applyAlignment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/>
    <cellStyle name="Currency" xfId="31" builtinId="4"/>
    <cellStyle name="Currency 2" xfId="32"/>
    <cellStyle name="Date" xfId="33"/>
    <cellStyle name="Explanatory Text" xfId="34" builtinId="53" customBuiltin="1"/>
    <cellStyle name="Fixed" xfId="35"/>
    <cellStyle name="Good" xfId="36" builtinId="26" customBuiltin="1"/>
    <cellStyle name="Grey" xfId="37"/>
    <cellStyle name="HEADER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/>
    <cellStyle name="Heading2" xfId="44"/>
    <cellStyle name="HIGHLIGHT" xfId="45"/>
    <cellStyle name="Input" xfId="46" builtinId="20" customBuiltin="1"/>
    <cellStyle name="Input [yellow]" xfId="47"/>
    <cellStyle name="Linked Cell" xfId="48" builtinId="24" customBuiltin="1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Percent [2]" xfId="58"/>
    <cellStyle name="Percent 2" xfId="59"/>
    <cellStyle name="PSChar" xfId="60"/>
    <cellStyle name="PSDate" xfId="61"/>
    <cellStyle name="PSHeading" xfId="62"/>
    <cellStyle name="RangeBelow" xfId="63"/>
    <cellStyle name="SubRoutine" xfId="64"/>
    <cellStyle name="þ(Î'_x000c_ïþ÷_x000c_âþÖ_x0006__x0002_Þ”_x0013__x0007__x0001__x0001_" xfId="65"/>
    <cellStyle name="Title" xfId="66" builtinId="15" customBuiltin="1"/>
    <cellStyle name="Total" xfId="67" builtinId="25" customBuiltin="1"/>
    <cellStyle name="Unprot" xfId="68"/>
    <cellStyle name="Unprot$" xfId="69"/>
    <cellStyle name="Unprotect" xfId="70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1076325</xdr:colOff>
      <xdr:row>4</xdr:row>
      <xdr:rowOff>190500</xdr:rowOff>
    </xdr:from>
    <xdr:to>
      <xdr:col>3</xdr:col>
      <xdr:colOff>3072765</xdr:colOff>
      <xdr:row>5</xdr:row>
      <xdr:rowOff>106680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70485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topLeftCell="A10" zoomScale="80" zoomScaleNormal="80" workbookViewId="0">
      <selection activeCell="I47" sqref="I47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50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47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2013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37</v>
      </c>
      <c r="E14" s="20">
        <v>3467357</v>
      </c>
      <c r="F14" s="21"/>
      <c r="G14" s="20">
        <v>3361766</v>
      </c>
      <c r="H14" s="21"/>
      <c r="I14" s="22">
        <f>+E14-G14</f>
        <v>105591</v>
      </c>
    </row>
    <row r="15" spans="1:10">
      <c r="A15" s="5">
        <f t="shared" si="0"/>
        <v>9</v>
      </c>
      <c r="B15" s="1" t="s">
        <v>3</v>
      </c>
      <c r="D15" s="19" t="s">
        <v>38</v>
      </c>
      <c r="E15" s="23">
        <v>1226937</v>
      </c>
      <c r="F15" s="24"/>
      <c r="G15" s="23">
        <v>1012664</v>
      </c>
      <c r="H15" s="24"/>
      <c r="I15" s="25">
        <f t="shared" ref="I15:I21" si="1">+E15-G15</f>
        <v>214273</v>
      </c>
    </row>
    <row r="16" spans="1:10">
      <c r="A16" s="5">
        <f t="shared" si="0"/>
        <v>10</v>
      </c>
      <c r="B16" s="1" t="s">
        <v>6</v>
      </c>
      <c r="D16" s="19" t="s">
        <v>39</v>
      </c>
      <c r="E16" s="23">
        <v>0</v>
      </c>
      <c r="F16" s="24"/>
      <c r="G16" s="23">
        <v>0</v>
      </c>
      <c r="H16" s="24"/>
      <c r="I16" s="25">
        <f t="shared" si="1"/>
        <v>0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4694294</v>
      </c>
      <c r="F17" s="21"/>
      <c r="G17" s="21">
        <f>+G14+G15+G16</f>
        <v>4374430</v>
      </c>
      <c r="H17" s="21"/>
      <c r="I17" s="22">
        <f t="shared" si="1"/>
        <v>319864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40</v>
      </c>
      <c r="C19" s="2"/>
      <c r="D19" s="26" t="s">
        <v>41</v>
      </c>
      <c r="E19" s="27">
        <v>1111232</v>
      </c>
      <c r="F19" s="28"/>
      <c r="G19" s="27">
        <v>664098</v>
      </c>
      <c r="H19" s="21"/>
      <c r="I19" s="22">
        <f t="shared" si="1"/>
        <v>447134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42</v>
      </c>
      <c r="C21" s="2"/>
      <c r="D21" s="2" t="s">
        <v>26</v>
      </c>
      <c r="E21" s="30">
        <f>+E17-E19</f>
        <v>3583062</v>
      </c>
      <c r="F21" s="30"/>
      <c r="G21" s="30">
        <f>+G17-G19</f>
        <v>3710332</v>
      </c>
      <c r="H21" s="31"/>
      <c r="I21" s="22">
        <f t="shared" si="1"/>
        <v>-127270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43</v>
      </c>
      <c r="C23" s="2"/>
      <c r="D23" s="26" t="s">
        <v>44</v>
      </c>
      <c r="E23" s="27">
        <v>1307679</v>
      </c>
      <c r="F23" s="28"/>
      <c r="G23" s="27">
        <v>10000</v>
      </c>
      <c r="H23" s="31"/>
      <c r="I23" s="22">
        <f>+E23-G23</f>
        <v>1297679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2275383</v>
      </c>
      <c r="F25" s="35"/>
      <c r="G25" s="34">
        <f>G21-G23</f>
        <v>3700332</v>
      </c>
      <c r="H25" s="35"/>
      <c r="I25" s="34">
        <f>E25-G25</f>
        <v>-1424949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45</v>
      </c>
      <c r="E27" s="37">
        <v>1550000</v>
      </c>
      <c r="F27" s="35"/>
      <c r="G27" s="37">
        <v>1711800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2.1616614099999998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1550000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1711800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161800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2.1616614099999998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349756.81613799994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-1075192.183862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46</v>
      </c>
      <c r="I41" s="46">
        <v>2.7083333333333321E-3</v>
      </c>
    </row>
    <row r="42" spans="1:9">
      <c r="A42" s="5">
        <f t="shared" si="0"/>
        <v>36</v>
      </c>
      <c r="I42" s="47"/>
    </row>
    <row r="43" spans="1:9" ht="14.25" customHeight="1">
      <c r="A43" s="5">
        <f t="shared" si="0"/>
        <v>37</v>
      </c>
      <c r="B43" s="1" t="s">
        <v>16</v>
      </c>
      <c r="G43" s="32"/>
      <c r="I43" s="48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-69887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9">
        <f>I39+I45</f>
        <v>-1145079.183862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1 TU Adj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Windows User</cp:lastModifiedBy>
  <cp:lastPrinted>2014-04-14T15:36:29Z</cp:lastPrinted>
  <dcterms:created xsi:type="dcterms:W3CDTF">2014-01-09T16:01:56Z</dcterms:created>
  <dcterms:modified xsi:type="dcterms:W3CDTF">2014-08-27T20:44:32Z</dcterms:modified>
</cp:coreProperties>
</file>