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11760"/>
  </bookViews>
  <sheets>
    <sheet name="2013 True-Up" sheetId="1" r:id="rId1"/>
    <sheet name="short term interest" sheetId="4" r:id="rId2"/>
    <sheet name="Sheet2" sheetId="2" r:id="rId3"/>
    <sheet name="Sheet3" sheetId="3" r:id="rId4"/>
  </sheets>
  <definedNames>
    <definedName name="PAGE1">#REF!</definedName>
    <definedName name="PAGE2">#REF!</definedName>
  </definedNames>
  <calcPr calcId="145621"/>
</workbook>
</file>

<file path=xl/calcChain.xml><?xml version="1.0" encoding="utf-8"?>
<calcChain xmlns="http://schemas.openxmlformats.org/spreadsheetml/2006/main">
  <c r="C25" i="4" l="1"/>
  <c r="G19" i="1" s="1"/>
  <c r="A15" i="1" l="1"/>
  <c r="A16" i="1" s="1"/>
  <c r="A17" i="1" l="1"/>
  <c r="A19" i="1" s="1"/>
  <c r="A20" i="1" s="1"/>
  <c r="A22" i="1" s="1"/>
  <c r="C17" i="1" l="1"/>
  <c r="F17" i="1"/>
  <c r="E14" i="1" l="1"/>
  <c r="G14" i="1" s="1"/>
  <c r="E15" i="1"/>
  <c r="G15" i="1" s="1"/>
  <c r="E16" i="1"/>
  <c r="G16" i="1" s="1"/>
  <c r="E13" i="1"/>
  <c r="G13" i="1" s="1"/>
  <c r="G17" i="1" l="1"/>
  <c r="G20" i="1" l="1"/>
  <c r="G22" i="1" s="1"/>
  <c r="H15" i="1" l="1"/>
  <c r="I15" i="1" s="1"/>
  <c r="H13" i="1"/>
  <c r="I13" i="1" s="1"/>
  <c r="H16" i="1"/>
  <c r="I16" i="1" s="1"/>
  <c r="H14" i="1"/>
  <c r="I14" i="1" s="1"/>
  <c r="I17" i="1" l="1"/>
  <c r="H17" i="1"/>
</calcChain>
</file>

<file path=xl/sharedStrings.xml><?xml version="1.0" encoding="utf-8"?>
<sst xmlns="http://schemas.openxmlformats.org/spreadsheetml/2006/main" count="36" uniqueCount="33">
  <si>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</si>
  <si>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</si>
  <si>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</si>
  <si>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</si>
  <si>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</si>
  <si>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</si>
  <si>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</si>
  <si>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</si>
  <si>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</si>
  <si>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</si>
  <si>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</si>
  <si>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</si>
  <si>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</si>
  <si>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</si>
  <si>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</si>
  <si>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</si>
  <si>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</si>
  <si>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</si>
  <si>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</si>
  <si>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</si>
  <si>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</si>
  <si>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</si>
  <si>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</si>
  <si>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</si>
  <si>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Net (Over)Under Recovery,  including interest (Line 5 + Line 7)</t>
  </si>
  <si>
    <t>MidAmerican Energy Company</t>
  </si>
  <si>
    <t>Fallow Avenue Substation - MTEP 3721</t>
  </si>
  <si>
    <t>Short-Term Interest Rate</t>
  </si>
  <si>
    <t>Average</t>
  </si>
  <si>
    <t>2013 Attachment GG True-up Adjustment</t>
  </si>
  <si>
    <t>For the Year Ended December 31, 2013</t>
  </si>
  <si>
    <t>Average Monthly FERC Interest Rate on Refunds (Jan. '13 - July '14)</t>
  </si>
  <si>
    <t>Interest for 24 Months (Jan'13 - Dec '14)  (Line 5 * Line 6 *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</si>
</sst>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[$-409]mmm\-yy;@"/>
    <numFmt numFmtId="173" formatCode="0.00000%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40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20" applyNumberFormat="0" applyAlignment="0" applyProtection="0"/>
    <xf numFmtId="0" fontId="62" fillId="55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20" applyNumberFormat="0" applyAlignment="0" applyProtection="0"/>
    <xf numFmtId="0" fontId="69" fillId="0" borderId="25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6" applyNumberFormat="0" applyFont="0" applyAlignment="0" applyProtection="0"/>
    <xf numFmtId="0" fontId="72" fillId="54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20" applyNumberFormat="0" applyAlignment="0" applyProtection="0"/>
    <xf numFmtId="0" fontId="68" fillId="41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16" fillId="6" borderId="7" applyNumberFormat="0" applyAlignment="0" applyProtection="0"/>
    <xf numFmtId="0" fontId="94" fillId="54" borderId="20" applyNumberFormat="0" applyAlignment="0" applyProtection="0"/>
    <xf numFmtId="0" fontId="94" fillId="54" borderId="20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80" fillId="55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6" applyNumberFormat="0" applyFont="0" applyAlignment="0" applyProtection="0"/>
    <xf numFmtId="0" fontId="26" fillId="57" borderId="26" applyNumberFormat="0" applyFont="0" applyAlignment="0" applyProtection="0"/>
    <xf numFmtId="0" fontId="89" fillId="60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1" applyNumberFormat="0" applyAlignment="0" applyProtection="0"/>
    <xf numFmtId="0" fontId="79" fillId="60" borderId="20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14" fillId="5" borderId="7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6" applyNumberFormat="0" applyFont="0" applyAlignment="0" applyProtection="0"/>
    <xf numFmtId="0" fontId="3" fillId="57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6" applyNumberFormat="0" applyFont="0" applyAlignment="0" applyProtection="0"/>
    <xf numFmtId="0" fontId="1" fillId="8" borderId="11" applyNumberFormat="0" applyFont="0" applyAlignment="0" applyProtection="0"/>
    <xf numFmtId="0" fontId="89" fillId="60" borderId="27" applyNumberFormat="0" applyAlignment="0" applyProtection="0"/>
    <xf numFmtId="0" fontId="15" fillId="6" borderId="8" applyNumberFormat="0" applyAlignment="0" applyProtection="0"/>
    <xf numFmtId="0" fontId="89" fillId="54" borderId="27" applyNumberFormat="0" applyAlignment="0" applyProtection="0"/>
    <xf numFmtId="0" fontId="89" fillId="54" borderId="27" applyNumberFormat="0" applyAlignment="0" applyProtection="0"/>
    <xf numFmtId="0" fontId="89" fillId="60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 applyAlignment="1"/>
    <xf numFmtId="165" fontId="0" fillId="0" borderId="0" xfId="2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0" fontId="0" fillId="0" borderId="0" xfId="3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Alignment="1"/>
    <xf numFmtId="166" fontId="0" fillId="0" borderId="2" xfId="1" applyNumberFormat="1" applyFont="1" applyBorder="1" applyAlignment="1"/>
    <xf numFmtId="3" fontId="6" fillId="0" borderId="1" xfId="4" applyNumberFormat="1" applyFont="1" applyFill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/>
    <xf numFmtId="166" fontId="0" fillId="0" borderId="1" xfId="1" applyNumberFormat="1" applyFont="1" applyFill="1" applyBorder="1" applyAlignment="1"/>
    <xf numFmtId="0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 applyAlignment="1"/>
    <xf numFmtId="165" fontId="2" fillId="0" borderId="3" xfId="2" applyNumberFormat="1" applyFont="1" applyBorder="1" applyAlignment="1"/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165" fontId="6" fillId="0" borderId="0" xfId="6" applyNumberFormat="1" applyFont="1" applyFill="1" applyBorder="1" applyAlignment="1"/>
    <xf numFmtId="166" fontId="6" fillId="0" borderId="0" xfId="5" applyNumberFormat="1" applyFont="1" applyFill="1" applyBorder="1" applyAlignment="1"/>
    <xf numFmtId="164" fontId="2" fillId="0" borderId="0" xfId="0" applyNumberFormat="1" applyFont="1" applyAlignment="1"/>
    <xf numFmtId="164" fontId="0" fillId="0" borderId="0" xfId="0" applyNumberFormat="1" applyFont="1" applyBorder="1" applyAlignment="1"/>
    <xf numFmtId="3" fontId="22" fillId="0" borderId="19" xfId="117" applyNumberFormat="1" applyFont="1" applyFill="1" applyBorder="1" applyAlignment="1"/>
    <xf numFmtId="166" fontId="0" fillId="0" borderId="0" xfId="1" applyNumberFormat="1" applyFont="1" applyFill="1" applyAlignment="1"/>
    <xf numFmtId="164" fontId="0" fillId="0" borderId="0" xfId="0" quotePrefix="1" applyNumberFormat="1" applyAlignment="1"/>
    <xf numFmtId="3" fontId="22" fillId="0" borderId="0" xfId="117" applyNumberFormat="1" applyFont="1" applyFill="1" applyBorder="1" applyAlignment="1"/>
    <xf numFmtId="43" fontId="6" fillId="0" borderId="0" xfId="1" applyFont="1" applyFill="1" applyBorder="1" applyAlignment="1"/>
    <xf numFmtId="3" fontId="22" fillId="0" borderId="0" xfId="117" applyNumberFormat="1" applyFont="1" applyFill="1" applyBorder="1" applyAlignment="1"/>
    <xf numFmtId="10" fontId="4" fillId="0" borderId="0" xfId="120" applyNumberFormat="1" applyFont="1"/>
    <xf numFmtId="164" fontId="4" fillId="0" borderId="0" xfId="263" applyFont="1" applyAlignment="1"/>
    <xf numFmtId="164" fontId="3" fillId="0" borderId="0" xfId="263" applyAlignment="1"/>
    <xf numFmtId="172" fontId="4" fillId="0" borderId="0" xfId="263" applyNumberFormat="1" applyFont="1" applyAlignment="1">
      <alignment horizontal="center"/>
    </xf>
    <xf numFmtId="173" fontId="4" fillId="0" borderId="0" xfId="263" applyNumberFormat="1" applyFont="1" applyAlignment="1"/>
    <xf numFmtId="164" fontId="4" fillId="0" borderId="0" xfId="263" applyFont="1" applyAlignment="1">
      <alignment horizontal="center"/>
    </xf>
  </cellXfs>
  <cellStyles count="1404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3" xfId="754"/>
    <cellStyle name="20% - Accent1 4" xfId="168"/>
    <cellStyle name="20% - Accent1 5" xfId="169"/>
    <cellStyle name="20% - Accent1 6" xfId="16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3" xfId="751"/>
    <cellStyle name="20% - Accent2 4" xfId="173"/>
    <cellStyle name="20% - Accent2 5" xfId="174"/>
    <cellStyle name="20% - Accent2 6" xfId="170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3" xfId="340"/>
    <cellStyle name="20% - Accent3 4" xfId="178"/>
    <cellStyle name="20% - Accent3 5" xfId="179"/>
    <cellStyle name="20% - Accent3 6" xfId="175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3" xfId="693"/>
    <cellStyle name="20% - Accent4 4" xfId="183"/>
    <cellStyle name="20% - Accent4 5" xfId="184"/>
    <cellStyle name="20% - Accent4 6" xfId="180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4" xfId="188"/>
    <cellStyle name="20% - Accent5 5" xfId="189"/>
    <cellStyle name="20% - Accent5 6" xfId="185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3" xfId="745"/>
    <cellStyle name="20% - Accent6 4" xfId="193"/>
    <cellStyle name="20% - Accent6 5" xfId="194"/>
    <cellStyle name="20% - Accent6 6" xfId="190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3" xfId="743"/>
    <cellStyle name="40% - Accent1 4" xfId="198"/>
    <cellStyle name="40% - Accent1 5" xfId="199"/>
    <cellStyle name="40% - Accent1 6" xfId="195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4" xfId="203"/>
    <cellStyle name="40% - Accent2 5" xfId="204"/>
    <cellStyle name="40% - Accent2 6" xfId="200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3" xfId="297"/>
    <cellStyle name="40% - Accent3 4" xfId="208"/>
    <cellStyle name="40% - Accent3 5" xfId="209"/>
    <cellStyle name="40% - Accent3 6" xfId="205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3" xfId="684"/>
    <cellStyle name="40% - Accent4 4" xfId="213"/>
    <cellStyle name="40% - Accent4 5" xfId="214"/>
    <cellStyle name="40% - Accent4 6" xfId="210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3" xfId="765"/>
    <cellStyle name="40% - Accent5 4" xfId="218"/>
    <cellStyle name="40% - Accent5 5" xfId="219"/>
    <cellStyle name="40% - Accent5 6" xfId="215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3" xfId="738"/>
    <cellStyle name="40% - Accent6 4" xfId="223"/>
    <cellStyle name="40% - Accent6 5" xfId="224"/>
    <cellStyle name="40% - Accent6 6" xfId="220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4" xfId="312"/>
    <cellStyle name="Comma 60" xfId="796"/>
    <cellStyle name="Comma 61" xfId="1401"/>
    <cellStyle name="Comma 7" xfId="87"/>
    <cellStyle name="Comma 7 2" xfId="379"/>
    <cellStyle name="Comma 7 3" xfId="378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3" xfId="808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6" xfId="813"/>
    <cellStyle name="Currency0" xfId="95"/>
    <cellStyle name="Date" xfId="96"/>
    <cellStyle name="Date 2" xfId="1403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2" xfId="874"/>
    <cellStyle name="Normal 103" xfId="875"/>
    <cellStyle name="Normal 104" xfId="876"/>
    <cellStyle name="Normal 105" xfId="877"/>
    <cellStyle name="Normal 106" xfId="878"/>
    <cellStyle name="Normal 106 2" xfId="879"/>
    <cellStyle name="Normal 107" xfId="880"/>
    <cellStyle name="Normal 107 2" xfId="881"/>
    <cellStyle name="Normal 108" xfId="882"/>
    <cellStyle name="Normal 108 2" xfId="883"/>
    <cellStyle name="Normal 109" xfId="884"/>
    <cellStyle name="Normal 109 2" xfId="885"/>
    <cellStyle name="Normal 11" xfId="108"/>
    <cellStyle name="Normal 11 2" xfId="397"/>
    <cellStyle name="Normal 11 3" xfId="886"/>
    <cellStyle name="Normal 110" xfId="887"/>
    <cellStyle name="Normal 110 2" xfId="888"/>
    <cellStyle name="Normal 111" xfId="889"/>
    <cellStyle name="Normal 111 2" xfId="890"/>
    <cellStyle name="Normal 112" xfId="891"/>
    <cellStyle name="Normal 112 2" xfId="892"/>
    <cellStyle name="Normal 113" xfId="893"/>
    <cellStyle name="Normal 113 2" xfId="894"/>
    <cellStyle name="Normal 114" xfId="895"/>
    <cellStyle name="Normal 114 2" xfId="896"/>
    <cellStyle name="Normal 115" xfId="897"/>
    <cellStyle name="Normal 115 2" xfId="898"/>
    <cellStyle name="Normal 116" xfId="899"/>
    <cellStyle name="Normal 116 2" xfId="900"/>
    <cellStyle name="Normal 117" xfId="901"/>
    <cellStyle name="Normal 117 2" xfId="902"/>
    <cellStyle name="Normal 118" xfId="903"/>
    <cellStyle name="Normal 119" xfId="904"/>
    <cellStyle name="Normal 12" xfId="47"/>
    <cellStyle name="Normal 12 2" xfId="905"/>
    <cellStyle name="Normal 12 3" xfId="398"/>
    <cellStyle name="Normal 120" xfId="906"/>
    <cellStyle name="Normal 121" xfId="907"/>
    <cellStyle name="Normal 122" xfId="908"/>
    <cellStyle name="Normal 123" xfId="909"/>
    <cellStyle name="Normal 124" xfId="910"/>
    <cellStyle name="Normal 125" xfId="911"/>
    <cellStyle name="Normal 126" xfId="912"/>
    <cellStyle name="Normal 127" xfId="913"/>
    <cellStyle name="Normal 128" xfId="914"/>
    <cellStyle name="Normal 129" xfId="915"/>
    <cellStyle name="Normal 13" xfId="109"/>
    <cellStyle name="Normal 13 2" xfId="399"/>
    <cellStyle name="Normal 13 3" xfId="916"/>
    <cellStyle name="Normal 130" xfId="917"/>
    <cellStyle name="Normal 131" xfId="918"/>
    <cellStyle name="Normal 132" xfId="919"/>
    <cellStyle name="Normal 133" xfId="920"/>
    <cellStyle name="Normal 134" xfId="921"/>
    <cellStyle name="Normal 135" xfId="922"/>
    <cellStyle name="Normal 136" xfId="923"/>
    <cellStyle name="Normal 137" xfId="924"/>
    <cellStyle name="Normal 138" xfId="925"/>
    <cellStyle name="Normal 139" xfId="926"/>
    <cellStyle name="Normal 14" xfId="94"/>
    <cellStyle name="Normal 14 2" xfId="927"/>
    <cellStyle name="Normal 14 3" xfId="928"/>
    <cellStyle name="Normal 14 4" xfId="400"/>
    <cellStyle name="Normal 140" xfId="929"/>
    <cellStyle name="Normal 141" xfId="930"/>
    <cellStyle name="Normal 142" xfId="931"/>
    <cellStyle name="Normal 143" xfId="932"/>
    <cellStyle name="Normal 144" xfId="933"/>
    <cellStyle name="Normal 145" xfId="934"/>
    <cellStyle name="Normal 146" xfId="935"/>
    <cellStyle name="Normal 147" xfId="936"/>
    <cellStyle name="Normal 148" xfId="937"/>
    <cellStyle name="Normal 149" xfId="938"/>
    <cellStyle name="Normal 15" xfId="401"/>
    <cellStyle name="Normal 15 2" xfId="939"/>
    <cellStyle name="Normal 15 3" xfId="940"/>
    <cellStyle name="Normal 150" xfId="941"/>
    <cellStyle name="Normal 151" xfId="942"/>
    <cellStyle name="Normal 152" xfId="943"/>
    <cellStyle name="Normal 153" xfId="944"/>
    <cellStyle name="Normal 154" xfId="945"/>
    <cellStyle name="Normal 155" xfId="946"/>
    <cellStyle name="Normal 156" xfId="947"/>
    <cellStyle name="Normal 157" xfId="948"/>
    <cellStyle name="Normal 158" xfId="949"/>
    <cellStyle name="Normal 159" xfId="950"/>
    <cellStyle name="Normal 16" xfId="402"/>
    <cellStyle name="Normal 16 2" xfId="951"/>
    <cellStyle name="Normal 16 3" xfId="952"/>
    <cellStyle name="Normal 160" xfId="953"/>
    <cellStyle name="Normal 161" xfId="954"/>
    <cellStyle name="Normal 162" xfId="955"/>
    <cellStyle name="Normal 163" xfId="956"/>
    <cellStyle name="Normal 164" xfId="957"/>
    <cellStyle name="Normal 165" xfId="958"/>
    <cellStyle name="Normal 166" xfId="959"/>
    <cellStyle name="Normal 167" xfId="960"/>
    <cellStyle name="Normal 168" xfId="961"/>
    <cellStyle name="Normal 169" xfId="962"/>
    <cellStyle name="Normal 17" xfId="403"/>
    <cellStyle name="Normal 17 2" xfId="963"/>
    <cellStyle name="Normal 17 3" xfId="964"/>
    <cellStyle name="Normal 170" xfId="965"/>
    <cellStyle name="Normal 171" xfId="966"/>
    <cellStyle name="Normal 172" xfId="967"/>
    <cellStyle name="Normal 173" xfId="968"/>
    <cellStyle name="Normal 174" xfId="969"/>
    <cellStyle name="Normal 175" xfId="970"/>
    <cellStyle name="Normal 176" xfId="971"/>
    <cellStyle name="Normal 177" xfId="972"/>
    <cellStyle name="Normal 178" xfId="973"/>
    <cellStyle name="Normal 179" xfId="974"/>
    <cellStyle name="Normal 18" xfId="404"/>
    <cellStyle name="Normal 18 2" xfId="975"/>
    <cellStyle name="Normal 18 3" xfId="976"/>
    <cellStyle name="Normal 180" xfId="977"/>
    <cellStyle name="Normal 181" xfId="978"/>
    <cellStyle name="Normal 182" xfId="979"/>
    <cellStyle name="Normal 183" xfId="980"/>
    <cellStyle name="Normal 184" xfId="981"/>
    <cellStyle name="Normal 185" xfId="982"/>
    <cellStyle name="Normal 186" xfId="983"/>
    <cellStyle name="Normal 187" xfId="984"/>
    <cellStyle name="Normal 188" xfId="985"/>
    <cellStyle name="Normal 189" xfId="986"/>
    <cellStyle name="Normal 19" xfId="405"/>
    <cellStyle name="Normal 19 2" xfId="987"/>
    <cellStyle name="Normal 19 3" xfId="988"/>
    <cellStyle name="Normal 190" xfId="989"/>
    <cellStyle name="Normal 191" xfId="990"/>
    <cellStyle name="Normal 192" xfId="991"/>
    <cellStyle name="Normal 193" xfId="992"/>
    <cellStyle name="Normal 194" xfId="993"/>
    <cellStyle name="Normal 195" xfId="994"/>
    <cellStyle name="Normal 196" xfId="995"/>
    <cellStyle name="Normal 197" xfId="266"/>
    <cellStyle name="Normal 198" xfId="1400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5" xfId="1287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7" xfId="1345"/>
    <cellStyle name="Percent 28" xfId="1346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>
      <pane xSplit="2" ySplit="12" topLeftCell="D13" activePane="bottomRight" state="frozen"/>
      <selection pane="topRight" activeCell="C1" sqref="C1"/>
      <selection pane="bottomLeft" activeCell="A12" sqref="A12"/>
      <selection pane="bottomRight" activeCell="F14" sqref="F14"/>
    </sheetView>
  </sheetViews>
  <sheetFormatPr defaultRowHeight="15"/>
  <cols>
    <col min="1" max="1" width="9.140625" style="3"/>
    <col min="2" max="2" width="56.42578125" style="3" customWidth="1"/>
    <col min="3" max="3" width="16" style="3" customWidth="1"/>
    <col min="4" max="4" width="15.28515625" style="3" customWidth="1"/>
    <col min="5" max="5" width="15.5703125" style="3" customWidth="1"/>
    <col min="6" max="6" width="17.5703125" style="3" bestFit="1" customWidth="1"/>
    <col min="7" max="7" width="13.7109375" style="3" bestFit="1" customWidth="1"/>
    <col min="8" max="8" width="20.85546875" style="3" customWidth="1"/>
    <col min="9" max="9" width="14.85546875" style="3" bestFit="1" customWidth="1"/>
    <col min="10" max="257" width="9.140625" style="3"/>
    <col min="258" max="258" width="66" style="3" bestFit="1" customWidth="1"/>
    <col min="259" max="259" width="16" style="3" customWidth="1"/>
    <col min="260" max="260" width="15.28515625" style="3" customWidth="1"/>
    <col min="261" max="261" width="15.5703125" style="3" customWidth="1"/>
    <col min="262" max="262" width="17.42578125" style="3" bestFit="1" customWidth="1"/>
    <col min="263" max="263" width="13.42578125" style="3" bestFit="1" customWidth="1"/>
    <col min="264" max="264" width="20.85546875" style="3" customWidth="1"/>
    <col min="265" max="265" width="14.7109375" style="3" bestFit="1" customWidth="1"/>
    <col min="266" max="513" width="9.140625" style="3"/>
    <col min="514" max="514" width="66" style="3" bestFit="1" customWidth="1"/>
    <col min="515" max="515" width="16" style="3" customWidth="1"/>
    <col min="516" max="516" width="15.28515625" style="3" customWidth="1"/>
    <col min="517" max="517" width="15.5703125" style="3" customWidth="1"/>
    <col min="518" max="518" width="17.42578125" style="3" bestFit="1" customWidth="1"/>
    <col min="519" max="519" width="13.42578125" style="3" bestFit="1" customWidth="1"/>
    <col min="520" max="520" width="20.85546875" style="3" customWidth="1"/>
    <col min="521" max="521" width="14.7109375" style="3" bestFit="1" customWidth="1"/>
    <col min="522" max="769" width="9.140625" style="3"/>
    <col min="770" max="770" width="66" style="3" bestFit="1" customWidth="1"/>
    <col min="771" max="771" width="16" style="3" customWidth="1"/>
    <col min="772" max="772" width="15.28515625" style="3" customWidth="1"/>
    <col min="773" max="773" width="15.5703125" style="3" customWidth="1"/>
    <col min="774" max="774" width="17.42578125" style="3" bestFit="1" customWidth="1"/>
    <col min="775" max="775" width="13.42578125" style="3" bestFit="1" customWidth="1"/>
    <col min="776" max="776" width="20.85546875" style="3" customWidth="1"/>
    <col min="777" max="777" width="14.7109375" style="3" bestFit="1" customWidth="1"/>
    <col min="778" max="1025" width="9.140625" style="3"/>
    <col min="1026" max="1026" width="66" style="3" bestFit="1" customWidth="1"/>
    <col min="1027" max="1027" width="16" style="3" customWidth="1"/>
    <col min="1028" max="1028" width="15.28515625" style="3" customWidth="1"/>
    <col min="1029" max="1029" width="15.5703125" style="3" customWidth="1"/>
    <col min="1030" max="1030" width="17.42578125" style="3" bestFit="1" customWidth="1"/>
    <col min="1031" max="1031" width="13.42578125" style="3" bestFit="1" customWidth="1"/>
    <col min="1032" max="1032" width="20.85546875" style="3" customWidth="1"/>
    <col min="1033" max="1033" width="14.7109375" style="3" bestFit="1" customWidth="1"/>
    <col min="1034" max="1281" width="9.140625" style="3"/>
    <col min="1282" max="1282" width="66" style="3" bestFit="1" customWidth="1"/>
    <col min="1283" max="1283" width="16" style="3" customWidth="1"/>
    <col min="1284" max="1284" width="15.28515625" style="3" customWidth="1"/>
    <col min="1285" max="1285" width="15.5703125" style="3" customWidth="1"/>
    <col min="1286" max="1286" width="17.42578125" style="3" bestFit="1" customWidth="1"/>
    <col min="1287" max="1287" width="13.42578125" style="3" bestFit="1" customWidth="1"/>
    <col min="1288" max="1288" width="20.85546875" style="3" customWidth="1"/>
    <col min="1289" max="1289" width="14.7109375" style="3" bestFit="1" customWidth="1"/>
    <col min="1290" max="1537" width="9.140625" style="3"/>
    <col min="1538" max="1538" width="66" style="3" bestFit="1" customWidth="1"/>
    <col min="1539" max="1539" width="16" style="3" customWidth="1"/>
    <col min="1540" max="1540" width="15.28515625" style="3" customWidth="1"/>
    <col min="1541" max="1541" width="15.5703125" style="3" customWidth="1"/>
    <col min="1542" max="1542" width="17.42578125" style="3" bestFit="1" customWidth="1"/>
    <col min="1543" max="1543" width="13.42578125" style="3" bestFit="1" customWidth="1"/>
    <col min="1544" max="1544" width="20.85546875" style="3" customWidth="1"/>
    <col min="1545" max="1545" width="14.7109375" style="3" bestFit="1" customWidth="1"/>
    <col min="1546" max="1793" width="9.140625" style="3"/>
    <col min="1794" max="1794" width="66" style="3" bestFit="1" customWidth="1"/>
    <col min="1795" max="1795" width="16" style="3" customWidth="1"/>
    <col min="1796" max="1796" width="15.28515625" style="3" customWidth="1"/>
    <col min="1797" max="1797" width="15.5703125" style="3" customWidth="1"/>
    <col min="1798" max="1798" width="17.42578125" style="3" bestFit="1" customWidth="1"/>
    <col min="1799" max="1799" width="13.42578125" style="3" bestFit="1" customWidth="1"/>
    <col min="1800" max="1800" width="20.85546875" style="3" customWidth="1"/>
    <col min="1801" max="1801" width="14.7109375" style="3" bestFit="1" customWidth="1"/>
    <col min="1802" max="2049" width="9.140625" style="3"/>
    <col min="2050" max="2050" width="66" style="3" bestFit="1" customWidth="1"/>
    <col min="2051" max="2051" width="16" style="3" customWidth="1"/>
    <col min="2052" max="2052" width="15.28515625" style="3" customWidth="1"/>
    <col min="2053" max="2053" width="15.5703125" style="3" customWidth="1"/>
    <col min="2054" max="2054" width="17.42578125" style="3" bestFit="1" customWidth="1"/>
    <col min="2055" max="2055" width="13.42578125" style="3" bestFit="1" customWidth="1"/>
    <col min="2056" max="2056" width="20.85546875" style="3" customWidth="1"/>
    <col min="2057" max="2057" width="14.7109375" style="3" bestFit="1" customWidth="1"/>
    <col min="2058" max="2305" width="9.140625" style="3"/>
    <col min="2306" max="2306" width="66" style="3" bestFit="1" customWidth="1"/>
    <col min="2307" max="2307" width="16" style="3" customWidth="1"/>
    <col min="2308" max="2308" width="15.28515625" style="3" customWidth="1"/>
    <col min="2309" max="2309" width="15.5703125" style="3" customWidth="1"/>
    <col min="2310" max="2310" width="17.42578125" style="3" bestFit="1" customWidth="1"/>
    <col min="2311" max="2311" width="13.42578125" style="3" bestFit="1" customWidth="1"/>
    <col min="2312" max="2312" width="20.85546875" style="3" customWidth="1"/>
    <col min="2313" max="2313" width="14.7109375" style="3" bestFit="1" customWidth="1"/>
    <col min="2314" max="2561" width="9.140625" style="3"/>
    <col min="2562" max="2562" width="66" style="3" bestFit="1" customWidth="1"/>
    <col min="2563" max="2563" width="16" style="3" customWidth="1"/>
    <col min="2564" max="2564" width="15.28515625" style="3" customWidth="1"/>
    <col min="2565" max="2565" width="15.5703125" style="3" customWidth="1"/>
    <col min="2566" max="2566" width="17.42578125" style="3" bestFit="1" customWidth="1"/>
    <col min="2567" max="2567" width="13.42578125" style="3" bestFit="1" customWidth="1"/>
    <col min="2568" max="2568" width="20.85546875" style="3" customWidth="1"/>
    <col min="2569" max="2569" width="14.7109375" style="3" bestFit="1" customWidth="1"/>
    <col min="2570" max="2817" width="9.140625" style="3"/>
    <col min="2818" max="2818" width="66" style="3" bestFit="1" customWidth="1"/>
    <col min="2819" max="2819" width="16" style="3" customWidth="1"/>
    <col min="2820" max="2820" width="15.28515625" style="3" customWidth="1"/>
    <col min="2821" max="2821" width="15.5703125" style="3" customWidth="1"/>
    <col min="2822" max="2822" width="17.42578125" style="3" bestFit="1" customWidth="1"/>
    <col min="2823" max="2823" width="13.42578125" style="3" bestFit="1" customWidth="1"/>
    <col min="2824" max="2824" width="20.85546875" style="3" customWidth="1"/>
    <col min="2825" max="2825" width="14.7109375" style="3" bestFit="1" customWidth="1"/>
    <col min="2826" max="3073" width="9.140625" style="3"/>
    <col min="3074" max="3074" width="66" style="3" bestFit="1" customWidth="1"/>
    <col min="3075" max="3075" width="16" style="3" customWidth="1"/>
    <col min="3076" max="3076" width="15.28515625" style="3" customWidth="1"/>
    <col min="3077" max="3077" width="15.5703125" style="3" customWidth="1"/>
    <col min="3078" max="3078" width="17.42578125" style="3" bestFit="1" customWidth="1"/>
    <col min="3079" max="3079" width="13.42578125" style="3" bestFit="1" customWidth="1"/>
    <col min="3080" max="3080" width="20.85546875" style="3" customWidth="1"/>
    <col min="3081" max="3081" width="14.7109375" style="3" bestFit="1" customWidth="1"/>
    <col min="3082" max="3329" width="9.140625" style="3"/>
    <col min="3330" max="3330" width="66" style="3" bestFit="1" customWidth="1"/>
    <col min="3331" max="3331" width="16" style="3" customWidth="1"/>
    <col min="3332" max="3332" width="15.28515625" style="3" customWidth="1"/>
    <col min="3333" max="3333" width="15.5703125" style="3" customWidth="1"/>
    <col min="3334" max="3334" width="17.42578125" style="3" bestFit="1" customWidth="1"/>
    <col min="3335" max="3335" width="13.42578125" style="3" bestFit="1" customWidth="1"/>
    <col min="3336" max="3336" width="20.85546875" style="3" customWidth="1"/>
    <col min="3337" max="3337" width="14.7109375" style="3" bestFit="1" customWidth="1"/>
    <col min="3338" max="3585" width="9.140625" style="3"/>
    <col min="3586" max="3586" width="66" style="3" bestFit="1" customWidth="1"/>
    <col min="3587" max="3587" width="16" style="3" customWidth="1"/>
    <col min="3588" max="3588" width="15.28515625" style="3" customWidth="1"/>
    <col min="3589" max="3589" width="15.5703125" style="3" customWidth="1"/>
    <col min="3590" max="3590" width="17.42578125" style="3" bestFit="1" customWidth="1"/>
    <col min="3591" max="3591" width="13.42578125" style="3" bestFit="1" customWidth="1"/>
    <col min="3592" max="3592" width="20.85546875" style="3" customWidth="1"/>
    <col min="3593" max="3593" width="14.7109375" style="3" bestFit="1" customWidth="1"/>
    <col min="3594" max="3841" width="9.140625" style="3"/>
    <col min="3842" max="3842" width="66" style="3" bestFit="1" customWidth="1"/>
    <col min="3843" max="3843" width="16" style="3" customWidth="1"/>
    <col min="3844" max="3844" width="15.28515625" style="3" customWidth="1"/>
    <col min="3845" max="3845" width="15.5703125" style="3" customWidth="1"/>
    <col min="3846" max="3846" width="17.42578125" style="3" bestFit="1" customWidth="1"/>
    <col min="3847" max="3847" width="13.42578125" style="3" bestFit="1" customWidth="1"/>
    <col min="3848" max="3848" width="20.85546875" style="3" customWidth="1"/>
    <col min="3849" max="3849" width="14.7109375" style="3" bestFit="1" customWidth="1"/>
    <col min="3850" max="4097" width="9.140625" style="3"/>
    <col min="4098" max="4098" width="66" style="3" bestFit="1" customWidth="1"/>
    <col min="4099" max="4099" width="16" style="3" customWidth="1"/>
    <col min="4100" max="4100" width="15.28515625" style="3" customWidth="1"/>
    <col min="4101" max="4101" width="15.5703125" style="3" customWidth="1"/>
    <col min="4102" max="4102" width="17.42578125" style="3" bestFit="1" customWidth="1"/>
    <col min="4103" max="4103" width="13.42578125" style="3" bestFit="1" customWidth="1"/>
    <col min="4104" max="4104" width="20.85546875" style="3" customWidth="1"/>
    <col min="4105" max="4105" width="14.7109375" style="3" bestFit="1" customWidth="1"/>
    <col min="4106" max="4353" width="9.140625" style="3"/>
    <col min="4354" max="4354" width="66" style="3" bestFit="1" customWidth="1"/>
    <col min="4355" max="4355" width="16" style="3" customWidth="1"/>
    <col min="4356" max="4356" width="15.28515625" style="3" customWidth="1"/>
    <col min="4357" max="4357" width="15.5703125" style="3" customWidth="1"/>
    <col min="4358" max="4358" width="17.42578125" style="3" bestFit="1" customWidth="1"/>
    <col min="4359" max="4359" width="13.42578125" style="3" bestFit="1" customWidth="1"/>
    <col min="4360" max="4360" width="20.85546875" style="3" customWidth="1"/>
    <col min="4361" max="4361" width="14.7109375" style="3" bestFit="1" customWidth="1"/>
    <col min="4362" max="4609" width="9.140625" style="3"/>
    <col min="4610" max="4610" width="66" style="3" bestFit="1" customWidth="1"/>
    <col min="4611" max="4611" width="16" style="3" customWidth="1"/>
    <col min="4612" max="4612" width="15.28515625" style="3" customWidth="1"/>
    <col min="4613" max="4613" width="15.5703125" style="3" customWidth="1"/>
    <col min="4614" max="4614" width="17.42578125" style="3" bestFit="1" customWidth="1"/>
    <col min="4615" max="4615" width="13.42578125" style="3" bestFit="1" customWidth="1"/>
    <col min="4616" max="4616" width="20.85546875" style="3" customWidth="1"/>
    <col min="4617" max="4617" width="14.7109375" style="3" bestFit="1" customWidth="1"/>
    <col min="4618" max="4865" width="9.140625" style="3"/>
    <col min="4866" max="4866" width="66" style="3" bestFit="1" customWidth="1"/>
    <col min="4867" max="4867" width="16" style="3" customWidth="1"/>
    <col min="4868" max="4868" width="15.28515625" style="3" customWidth="1"/>
    <col min="4869" max="4869" width="15.5703125" style="3" customWidth="1"/>
    <col min="4870" max="4870" width="17.42578125" style="3" bestFit="1" customWidth="1"/>
    <col min="4871" max="4871" width="13.42578125" style="3" bestFit="1" customWidth="1"/>
    <col min="4872" max="4872" width="20.85546875" style="3" customWidth="1"/>
    <col min="4873" max="4873" width="14.7109375" style="3" bestFit="1" customWidth="1"/>
    <col min="4874" max="5121" width="9.140625" style="3"/>
    <col min="5122" max="5122" width="66" style="3" bestFit="1" customWidth="1"/>
    <col min="5123" max="5123" width="16" style="3" customWidth="1"/>
    <col min="5124" max="5124" width="15.28515625" style="3" customWidth="1"/>
    <col min="5125" max="5125" width="15.5703125" style="3" customWidth="1"/>
    <col min="5126" max="5126" width="17.42578125" style="3" bestFit="1" customWidth="1"/>
    <col min="5127" max="5127" width="13.42578125" style="3" bestFit="1" customWidth="1"/>
    <col min="5128" max="5128" width="20.85546875" style="3" customWidth="1"/>
    <col min="5129" max="5129" width="14.7109375" style="3" bestFit="1" customWidth="1"/>
    <col min="5130" max="5377" width="9.140625" style="3"/>
    <col min="5378" max="5378" width="66" style="3" bestFit="1" customWidth="1"/>
    <col min="5379" max="5379" width="16" style="3" customWidth="1"/>
    <col min="5380" max="5380" width="15.28515625" style="3" customWidth="1"/>
    <col min="5381" max="5381" width="15.5703125" style="3" customWidth="1"/>
    <col min="5382" max="5382" width="17.42578125" style="3" bestFit="1" customWidth="1"/>
    <col min="5383" max="5383" width="13.42578125" style="3" bestFit="1" customWidth="1"/>
    <col min="5384" max="5384" width="20.85546875" style="3" customWidth="1"/>
    <col min="5385" max="5385" width="14.7109375" style="3" bestFit="1" customWidth="1"/>
    <col min="5386" max="5633" width="9.140625" style="3"/>
    <col min="5634" max="5634" width="66" style="3" bestFit="1" customWidth="1"/>
    <col min="5635" max="5635" width="16" style="3" customWidth="1"/>
    <col min="5636" max="5636" width="15.28515625" style="3" customWidth="1"/>
    <col min="5637" max="5637" width="15.5703125" style="3" customWidth="1"/>
    <col min="5638" max="5638" width="17.42578125" style="3" bestFit="1" customWidth="1"/>
    <col min="5639" max="5639" width="13.42578125" style="3" bestFit="1" customWidth="1"/>
    <col min="5640" max="5640" width="20.85546875" style="3" customWidth="1"/>
    <col min="5641" max="5641" width="14.7109375" style="3" bestFit="1" customWidth="1"/>
    <col min="5642" max="5889" width="9.140625" style="3"/>
    <col min="5890" max="5890" width="66" style="3" bestFit="1" customWidth="1"/>
    <col min="5891" max="5891" width="16" style="3" customWidth="1"/>
    <col min="5892" max="5892" width="15.28515625" style="3" customWidth="1"/>
    <col min="5893" max="5893" width="15.5703125" style="3" customWidth="1"/>
    <col min="5894" max="5894" width="17.42578125" style="3" bestFit="1" customWidth="1"/>
    <col min="5895" max="5895" width="13.42578125" style="3" bestFit="1" customWidth="1"/>
    <col min="5896" max="5896" width="20.85546875" style="3" customWidth="1"/>
    <col min="5897" max="5897" width="14.7109375" style="3" bestFit="1" customWidth="1"/>
    <col min="5898" max="6145" width="9.140625" style="3"/>
    <col min="6146" max="6146" width="66" style="3" bestFit="1" customWidth="1"/>
    <col min="6147" max="6147" width="16" style="3" customWidth="1"/>
    <col min="6148" max="6148" width="15.28515625" style="3" customWidth="1"/>
    <col min="6149" max="6149" width="15.5703125" style="3" customWidth="1"/>
    <col min="6150" max="6150" width="17.42578125" style="3" bestFit="1" customWidth="1"/>
    <col min="6151" max="6151" width="13.42578125" style="3" bestFit="1" customWidth="1"/>
    <col min="6152" max="6152" width="20.85546875" style="3" customWidth="1"/>
    <col min="6153" max="6153" width="14.7109375" style="3" bestFit="1" customWidth="1"/>
    <col min="6154" max="6401" width="9.140625" style="3"/>
    <col min="6402" max="6402" width="66" style="3" bestFit="1" customWidth="1"/>
    <col min="6403" max="6403" width="16" style="3" customWidth="1"/>
    <col min="6404" max="6404" width="15.28515625" style="3" customWidth="1"/>
    <col min="6405" max="6405" width="15.5703125" style="3" customWidth="1"/>
    <col min="6406" max="6406" width="17.42578125" style="3" bestFit="1" customWidth="1"/>
    <col min="6407" max="6407" width="13.42578125" style="3" bestFit="1" customWidth="1"/>
    <col min="6408" max="6408" width="20.85546875" style="3" customWidth="1"/>
    <col min="6409" max="6409" width="14.7109375" style="3" bestFit="1" customWidth="1"/>
    <col min="6410" max="6657" width="9.140625" style="3"/>
    <col min="6658" max="6658" width="66" style="3" bestFit="1" customWidth="1"/>
    <col min="6659" max="6659" width="16" style="3" customWidth="1"/>
    <col min="6660" max="6660" width="15.28515625" style="3" customWidth="1"/>
    <col min="6661" max="6661" width="15.5703125" style="3" customWidth="1"/>
    <col min="6662" max="6662" width="17.42578125" style="3" bestFit="1" customWidth="1"/>
    <col min="6663" max="6663" width="13.42578125" style="3" bestFit="1" customWidth="1"/>
    <col min="6664" max="6664" width="20.85546875" style="3" customWidth="1"/>
    <col min="6665" max="6665" width="14.7109375" style="3" bestFit="1" customWidth="1"/>
    <col min="6666" max="6913" width="9.140625" style="3"/>
    <col min="6914" max="6914" width="66" style="3" bestFit="1" customWidth="1"/>
    <col min="6915" max="6915" width="16" style="3" customWidth="1"/>
    <col min="6916" max="6916" width="15.28515625" style="3" customWidth="1"/>
    <col min="6917" max="6917" width="15.5703125" style="3" customWidth="1"/>
    <col min="6918" max="6918" width="17.42578125" style="3" bestFit="1" customWidth="1"/>
    <col min="6919" max="6919" width="13.42578125" style="3" bestFit="1" customWidth="1"/>
    <col min="6920" max="6920" width="20.85546875" style="3" customWidth="1"/>
    <col min="6921" max="6921" width="14.7109375" style="3" bestFit="1" customWidth="1"/>
    <col min="6922" max="7169" width="9.140625" style="3"/>
    <col min="7170" max="7170" width="66" style="3" bestFit="1" customWidth="1"/>
    <col min="7171" max="7171" width="16" style="3" customWidth="1"/>
    <col min="7172" max="7172" width="15.28515625" style="3" customWidth="1"/>
    <col min="7173" max="7173" width="15.5703125" style="3" customWidth="1"/>
    <col min="7174" max="7174" width="17.42578125" style="3" bestFit="1" customWidth="1"/>
    <col min="7175" max="7175" width="13.42578125" style="3" bestFit="1" customWidth="1"/>
    <col min="7176" max="7176" width="20.85546875" style="3" customWidth="1"/>
    <col min="7177" max="7177" width="14.7109375" style="3" bestFit="1" customWidth="1"/>
    <col min="7178" max="7425" width="9.140625" style="3"/>
    <col min="7426" max="7426" width="66" style="3" bestFit="1" customWidth="1"/>
    <col min="7427" max="7427" width="16" style="3" customWidth="1"/>
    <col min="7428" max="7428" width="15.28515625" style="3" customWidth="1"/>
    <col min="7429" max="7429" width="15.5703125" style="3" customWidth="1"/>
    <col min="7430" max="7430" width="17.42578125" style="3" bestFit="1" customWidth="1"/>
    <col min="7431" max="7431" width="13.42578125" style="3" bestFit="1" customWidth="1"/>
    <col min="7432" max="7432" width="20.85546875" style="3" customWidth="1"/>
    <col min="7433" max="7433" width="14.7109375" style="3" bestFit="1" customWidth="1"/>
    <col min="7434" max="7681" width="9.140625" style="3"/>
    <col min="7682" max="7682" width="66" style="3" bestFit="1" customWidth="1"/>
    <col min="7683" max="7683" width="16" style="3" customWidth="1"/>
    <col min="7684" max="7684" width="15.28515625" style="3" customWidth="1"/>
    <col min="7685" max="7685" width="15.5703125" style="3" customWidth="1"/>
    <col min="7686" max="7686" width="17.42578125" style="3" bestFit="1" customWidth="1"/>
    <col min="7687" max="7687" width="13.42578125" style="3" bestFit="1" customWidth="1"/>
    <col min="7688" max="7688" width="20.85546875" style="3" customWidth="1"/>
    <col min="7689" max="7689" width="14.7109375" style="3" bestFit="1" customWidth="1"/>
    <col min="7690" max="7937" width="9.140625" style="3"/>
    <col min="7938" max="7938" width="66" style="3" bestFit="1" customWidth="1"/>
    <col min="7939" max="7939" width="16" style="3" customWidth="1"/>
    <col min="7940" max="7940" width="15.28515625" style="3" customWidth="1"/>
    <col min="7941" max="7941" width="15.5703125" style="3" customWidth="1"/>
    <col min="7942" max="7942" width="17.42578125" style="3" bestFit="1" customWidth="1"/>
    <col min="7943" max="7943" width="13.42578125" style="3" bestFit="1" customWidth="1"/>
    <col min="7944" max="7944" width="20.85546875" style="3" customWidth="1"/>
    <col min="7945" max="7945" width="14.7109375" style="3" bestFit="1" customWidth="1"/>
    <col min="7946" max="8193" width="9.140625" style="3"/>
    <col min="8194" max="8194" width="66" style="3" bestFit="1" customWidth="1"/>
    <col min="8195" max="8195" width="16" style="3" customWidth="1"/>
    <col min="8196" max="8196" width="15.28515625" style="3" customWidth="1"/>
    <col min="8197" max="8197" width="15.5703125" style="3" customWidth="1"/>
    <col min="8198" max="8198" width="17.42578125" style="3" bestFit="1" customWidth="1"/>
    <col min="8199" max="8199" width="13.42578125" style="3" bestFit="1" customWidth="1"/>
    <col min="8200" max="8200" width="20.85546875" style="3" customWidth="1"/>
    <col min="8201" max="8201" width="14.7109375" style="3" bestFit="1" customWidth="1"/>
    <col min="8202" max="8449" width="9.140625" style="3"/>
    <col min="8450" max="8450" width="66" style="3" bestFit="1" customWidth="1"/>
    <col min="8451" max="8451" width="16" style="3" customWidth="1"/>
    <col min="8452" max="8452" width="15.28515625" style="3" customWidth="1"/>
    <col min="8453" max="8453" width="15.5703125" style="3" customWidth="1"/>
    <col min="8454" max="8454" width="17.42578125" style="3" bestFit="1" customWidth="1"/>
    <col min="8455" max="8455" width="13.42578125" style="3" bestFit="1" customWidth="1"/>
    <col min="8456" max="8456" width="20.85546875" style="3" customWidth="1"/>
    <col min="8457" max="8457" width="14.7109375" style="3" bestFit="1" customWidth="1"/>
    <col min="8458" max="8705" width="9.140625" style="3"/>
    <col min="8706" max="8706" width="66" style="3" bestFit="1" customWidth="1"/>
    <col min="8707" max="8707" width="16" style="3" customWidth="1"/>
    <col min="8708" max="8708" width="15.28515625" style="3" customWidth="1"/>
    <col min="8709" max="8709" width="15.5703125" style="3" customWidth="1"/>
    <col min="8710" max="8710" width="17.42578125" style="3" bestFit="1" customWidth="1"/>
    <col min="8711" max="8711" width="13.42578125" style="3" bestFit="1" customWidth="1"/>
    <col min="8712" max="8712" width="20.85546875" style="3" customWidth="1"/>
    <col min="8713" max="8713" width="14.7109375" style="3" bestFit="1" customWidth="1"/>
    <col min="8714" max="8961" width="9.140625" style="3"/>
    <col min="8962" max="8962" width="66" style="3" bestFit="1" customWidth="1"/>
    <col min="8963" max="8963" width="16" style="3" customWidth="1"/>
    <col min="8964" max="8964" width="15.28515625" style="3" customWidth="1"/>
    <col min="8965" max="8965" width="15.5703125" style="3" customWidth="1"/>
    <col min="8966" max="8966" width="17.42578125" style="3" bestFit="1" customWidth="1"/>
    <col min="8967" max="8967" width="13.42578125" style="3" bestFit="1" customWidth="1"/>
    <col min="8968" max="8968" width="20.85546875" style="3" customWidth="1"/>
    <col min="8969" max="8969" width="14.7109375" style="3" bestFit="1" customWidth="1"/>
    <col min="8970" max="9217" width="9.140625" style="3"/>
    <col min="9218" max="9218" width="66" style="3" bestFit="1" customWidth="1"/>
    <col min="9219" max="9219" width="16" style="3" customWidth="1"/>
    <col min="9220" max="9220" width="15.28515625" style="3" customWidth="1"/>
    <col min="9221" max="9221" width="15.5703125" style="3" customWidth="1"/>
    <col min="9222" max="9222" width="17.42578125" style="3" bestFit="1" customWidth="1"/>
    <col min="9223" max="9223" width="13.42578125" style="3" bestFit="1" customWidth="1"/>
    <col min="9224" max="9224" width="20.85546875" style="3" customWidth="1"/>
    <col min="9225" max="9225" width="14.7109375" style="3" bestFit="1" customWidth="1"/>
    <col min="9226" max="9473" width="9.140625" style="3"/>
    <col min="9474" max="9474" width="66" style="3" bestFit="1" customWidth="1"/>
    <col min="9475" max="9475" width="16" style="3" customWidth="1"/>
    <col min="9476" max="9476" width="15.28515625" style="3" customWidth="1"/>
    <col min="9477" max="9477" width="15.5703125" style="3" customWidth="1"/>
    <col min="9478" max="9478" width="17.42578125" style="3" bestFit="1" customWidth="1"/>
    <col min="9479" max="9479" width="13.42578125" style="3" bestFit="1" customWidth="1"/>
    <col min="9480" max="9480" width="20.85546875" style="3" customWidth="1"/>
    <col min="9481" max="9481" width="14.7109375" style="3" bestFit="1" customWidth="1"/>
    <col min="9482" max="9729" width="9.140625" style="3"/>
    <col min="9730" max="9730" width="66" style="3" bestFit="1" customWidth="1"/>
    <col min="9731" max="9731" width="16" style="3" customWidth="1"/>
    <col min="9732" max="9732" width="15.28515625" style="3" customWidth="1"/>
    <col min="9733" max="9733" width="15.5703125" style="3" customWidth="1"/>
    <col min="9734" max="9734" width="17.42578125" style="3" bestFit="1" customWidth="1"/>
    <col min="9735" max="9735" width="13.42578125" style="3" bestFit="1" customWidth="1"/>
    <col min="9736" max="9736" width="20.85546875" style="3" customWidth="1"/>
    <col min="9737" max="9737" width="14.7109375" style="3" bestFit="1" customWidth="1"/>
    <col min="9738" max="9985" width="9.140625" style="3"/>
    <col min="9986" max="9986" width="66" style="3" bestFit="1" customWidth="1"/>
    <col min="9987" max="9987" width="16" style="3" customWidth="1"/>
    <col min="9988" max="9988" width="15.28515625" style="3" customWidth="1"/>
    <col min="9989" max="9989" width="15.5703125" style="3" customWidth="1"/>
    <col min="9990" max="9990" width="17.42578125" style="3" bestFit="1" customWidth="1"/>
    <col min="9991" max="9991" width="13.42578125" style="3" bestFit="1" customWidth="1"/>
    <col min="9992" max="9992" width="20.85546875" style="3" customWidth="1"/>
    <col min="9993" max="9993" width="14.7109375" style="3" bestFit="1" customWidth="1"/>
    <col min="9994" max="10241" width="9.140625" style="3"/>
    <col min="10242" max="10242" width="66" style="3" bestFit="1" customWidth="1"/>
    <col min="10243" max="10243" width="16" style="3" customWidth="1"/>
    <col min="10244" max="10244" width="15.28515625" style="3" customWidth="1"/>
    <col min="10245" max="10245" width="15.5703125" style="3" customWidth="1"/>
    <col min="10246" max="10246" width="17.42578125" style="3" bestFit="1" customWidth="1"/>
    <col min="10247" max="10247" width="13.42578125" style="3" bestFit="1" customWidth="1"/>
    <col min="10248" max="10248" width="20.85546875" style="3" customWidth="1"/>
    <col min="10249" max="10249" width="14.7109375" style="3" bestFit="1" customWidth="1"/>
    <col min="10250" max="10497" width="9.140625" style="3"/>
    <col min="10498" max="10498" width="66" style="3" bestFit="1" customWidth="1"/>
    <col min="10499" max="10499" width="16" style="3" customWidth="1"/>
    <col min="10500" max="10500" width="15.28515625" style="3" customWidth="1"/>
    <col min="10501" max="10501" width="15.5703125" style="3" customWidth="1"/>
    <col min="10502" max="10502" width="17.42578125" style="3" bestFit="1" customWidth="1"/>
    <col min="10503" max="10503" width="13.42578125" style="3" bestFit="1" customWidth="1"/>
    <col min="10504" max="10504" width="20.85546875" style="3" customWidth="1"/>
    <col min="10505" max="10505" width="14.7109375" style="3" bestFit="1" customWidth="1"/>
    <col min="10506" max="10753" width="9.140625" style="3"/>
    <col min="10754" max="10754" width="66" style="3" bestFit="1" customWidth="1"/>
    <col min="10755" max="10755" width="16" style="3" customWidth="1"/>
    <col min="10756" max="10756" width="15.28515625" style="3" customWidth="1"/>
    <col min="10757" max="10757" width="15.5703125" style="3" customWidth="1"/>
    <col min="10758" max="10758" width="17.42578125" style="3" bestFit="1" customWidth="1"/>
    <col min="10759" max="10759" width="13.42578125" style="3" bestFit="1" customWidth="1"/>
    <col min="10760" max="10760" width="20.85546875" style="3" customWidth="1"/>
    <col min="10761" max="10761" width="14.7109375" style="3" bestFit="1" customWidth="1"/>
    <col min="10762" max="11009" width="9.140625" style="3"/>
    <col min="11010" max="11010" width="66" style="3" bestFit="1" customWidth="1"/>
    <col min="11011" max="11011" width="16" style="3" customWidth="1"/>
    <col min="11012" max="11012" width="15.28515625" style="3" customWidth="1"/>
    <col min="11013" max="11013" width="15.5703125" style="3" customWidth="1"/>
    <col min="11014" max="11014" width="17.42578125" style="3" bestFit="1" customWidth="1"/>
    <col min="11015" max="11015" width="13.42578125" style="3" bestFit="1" customWidth="1"/>
    <col min="11016" max="11016" width="20.85546875" style="3" customWidth="1"/>
    <col min="11017" max="11017" width="14.7109375" style="3" bestFit="1" customWidth="1"/>
    <col min="11018" max="11265" width="9.140625" style="3"/>
    <col min="11266" max="11266" width="66" style="3" bestFit="1" customWidth="1"/>
    <col min="11267" max="11267" width="16" style="3" customWidth="1"/>
    <col min="11268" max="11268" width="15.28515625" style="3" customWidth="1"/>
    <col min="11269" max="11269" width="15.5703125" style="3" customWidth="1"/>
    <col min="11270" max="11270" width="17.42578125" style="3" bestFit="1" customWidth="1"/>
    <col min="11271" max="11271" width="13.42578125" style="3" bestFit="1" customWidth="1"/>
    <col min="11272" max="11272" width="20.85546875" style="3" customWidth="1"/>
    <col min="11273" max="11273" width="14.7109375" style="3" bestFit="1" customWidth="1"/>
    <col min="11274" max="11521" width="9.140625" style="3"/>
    <col min="11522" max="11522" width="66" style="3" bestFit="1" customWidth="1"/>
    <col min="11523" max="11523" width="16" style="3" customWidth="1"/>
    <col min="11524" max="11524" width="15.28515625" style="3" customWidth="1"/>
    <col min="11525" max="11525" width="15.5703125" style="3" customWidth="1"/>
    <col min="11526" max="11526" width="17.42578125" style="3" bestFit="1" customWidth="1"/>
    <col min="11527" max="11527" width="13.42578125" style="3" bestFit="1" customWidth="1"/>
    <col min="11528" max="11528" width="20.85546875" style="3" customWidth="1"/>
    <col min="11529" max="11529" width="14.7109375" style="3" bestFit="1" customWidth="1"/>
    <col min="11530" max="11777" width="9.140625" style="3"/>
    <col min="11778" max="11778" width="66" style="3" bestFit="1" customWidth="1"/>
    <col min="11779" max="11779" width="16" style="3" customWidth="1"/>
    <col min="11780" max="11780" width="15.28515625" style="3" customWidth="1"/>
    <col min="11781" max="11781" width="15.5703125" style="3" customWidth="1"/>
    <col min="11782" max="11782" width="17.42578125" style="3" bestFit="1" customWidth="1"/>
    <col min="11783" max="11783" width="13.42578125" style="3" bestFit="1" customWidth="1"/>
    <col min="11784" max="11784" width="20.85546875" style="3" customWidth="1"/>
    <col min="11785" max="11785" width="14.7109375" style="3" bestFit="1" customWidth="1"/>
    <col min="11786" max="12033" width="9.140625" style="3"/>
    <col min="12034" max="12034" width="66" style="3" bestFit="1" customWidth="1"/>
    <col min="12035" max="12035" width="16" style="3" customWidth="1"/>
    <col min="12036" max="12036" width="15.28515625" style="3" customWidth="1"/>
    <col min="12037" max="12037" width="15.5703125" style="3" customWidth="1"/>
    <col min="12038" max="12038" width="17.42578125" style="3" bestFit="1" customWidth="1"/>
    <col min="12039" max="12039" width="13.42578125" style="3" bestFit="1" customWidth="1"/>
    <col min="12040" max="12040" width="20.85546875" style="3" customWidth="1"/>
    <col min="12041" max="12041" width="14.7109375" style="3" bestFit="1" customWidth="1"/>
    <col min="12042" max="12289" width="9.140625" style="3"/>
    <col min="12290" max="12290" width="66" style="3" bestFit="1" customWidth="1"/>
    <col min="12291" max="12291" width="16" style="3" customWidth="1"/>
    <col min="12292" max="12292" width="15.28515625" style="3" customWidth="1"/>
    <col min="12293" max="12293" width="15.5703125" style="3" customWidth="1"/>
    <col min="12294" max="12294" width="17.42578125" style="3" bestFit="1" customWidth="1"/>
    <col min="12295" max="12295" width="13.42578125" style="3" bestFit="1" customWidth="1"/>
    <col min="12296" max="12296" width="20.85546875" style="3" customWidth="1"/>
    <col min="12297" max="12297" width="14.7109375" style="3" bestFit="1" customWidth="1"/>
    <col min="12298" max="12545" width="9.140625" style="3"/>
    <col min="12546" max="12546" width="66" style="3" bestFit="1" customWidth="1"/>
    <col min="12547" max="12547" width="16" style="3" customWidth="1"/>
    <col min="12548" max="12548" width="15.28515625" style="3" customWidth="1"/>
    <col min="12549" max="12549" width="15.5703125" style="3" customWidth="1"/>
    <col min="12550" max="12550" width="17.42578125" style="3" bestFit="1" customWidth="1"/>
    <col min="12551" max="12551" width="13.42578125" style="3" bestFit="1" customWidth="1"/>
    <col min="12552" max="12552" width="20.85546875" style="3" customWidth="1"/>
    <col min="12553" max="12553" width="14.7109375" style="3" bestFit="1" customWidth="1"/>
    <col min="12554" max="12801" width="9.140625" style="3"/>
    <col min="12802" max="12802" width="66" style="3" bestFit="1" customWidth="1"/>
    <col min="12803" max="12803" width="16" style="3" customWidth="1"/>
    <col min="12804" max="12804" width="15.28515625" style="3" customWidth="1"/>
    <col min="12805" max="12805" width="15.5703125" style="3" customWidth="1"/>
    <col min="12806" max="12806" width="17.42578125" style="3" bestFit="1" customWidth="1"/>
    <col min="12807" max="12807" width="13.42578125" style="3" bestFit="1" customWidth="1"/>
    <col min="12808" max="12808" width="20.85546875" style="3" customWidth="1"/>
    <col min="12809" max="12809" width="14.7109375" style="3" bestFit="1" customWidth="1"/>
    <col min="12810" max="13057" width="9.140625" style="3"/>
    <col min="13058" max="13058" width="66" style="3" bestFit="1" customWidth="1"/>
    <col min="13059" max="13059" width="16" style="3" customWidth="1"/>
    <col min="13060" max="13060" width="15.28515625" style="3" customWidth="1"/>
    <col min="13061" max="13061" width="15.5703125" style="3" customWidth="1"/>
    <col min="13062" max="13062" width="17.42578125" style="3" bestFit="1" customWidth="1"/>
    <col min="13063" max="13063" width="13.42578125" style="3" bestFit="1" customWidth="1"/>
    <col min="13064" max="13064" width="20.85546875" style="3" customWidth="1"/>
    <col min="13065" max="13065" width="14.7109375" style="3" bestFit="1" customWidth="1"/>
    <col min="13066" max="13313" width="9.140625" style="3"/>
    <col min="13314" max="13314" width="66" style="3" bestFit="1" customWidth="1"/>
    <col min="13315" max="13315" width="16" style="3" customWidth="1"/>
    <col min="13316" max="13316" width="15.28515625" style="3" customWidth="1"/>
    <col min="13317" max="13317" width="15.5703125" style="3" customWidth="1"/>
    <col min="13318" max="13318" width="17.42578125" style="3" bestFit="1" customWidth="1"/>
    <col min="13319" max="13319" width="13.42578125" style="3" bestFit="1" customWidth="1"/>
    <col min="13320" max="13320" width="20.85546875" style="3" customWidth="1"/>
    <col min="13321" max="13321" width="14.7109375" style="3" bestFit="1" customWidth="1"/>
    <col min="13322" max="13569" width="9.140625" style="3"/>
    <col min="13570" max="13570" width="66" style="3" bestFit="1" customWidth="1"/>
    <col min="13571" max="13571" width="16" style="3" customWidth="1"/>
    <col min="13572" max="13572" width="15.28515625" style="3" customWidth="1"/>
    <col min="13573" max="13573" width="15.5703125" style="3" customWidth="1"/>
    <col min="13574" max="13574" width="17.42578125" style="3" bestFit="1" customWidth="1"/>
    <col min="13575" max="13575" width="13.42578125" style="3" bestFit="1" customWidth="1"/>
    <col min="13576" max="13576" width="20.85546875" style="3" customWidth="1"/>
    <col min="13577" max="13577" width="14.7109375" style="3" bestFit="1" customWidth="1"/>
    <col min="13578" max="13825" width="9.140625" style="3"/>
    <col min="13826" max="13826" width="66" style="3" bestFit="1" customWidth="1"/>
    <col min="13827" max="13827" width="16" style="3" customWidth="1"/>
    <col min="13828" max="13828" width="15.28515625" style="3" customWidth="1"/>
    <col min="13829" max="13829" width="15.5703125" style="3" customWidth="1"/>
    <col min="13830" max="13830" width="17.42578125" style="3" bestFit="1" customWidth="1"/>
    <col min="13831" max="13831" width="13.42578125" style="3" bestFit="1" customWidth="1"/>
    <col min="13832" max="13832" width="20.85546875" style="3" customWidth="1"/>
    <col min="13833" max="13833" width="14.7109375" style="3" bestFit="1" customWidth="1"/>
    <col min="13834" max="14081" width="9.140625" style="3"/>
    <col min="14082" max="14082" width="66" style="3" bestFit="1" customWidth="1"/>
    <col min="14083" max="14083" width="16" style="3" customWidth="1"/>
    <col min="14084" max="14084" width="15.28515625" style="3" customWidth="1"/>
    <col min="14085" max="14085" width="15.5703125" style="3" customWidth="1"/>
    <col min="14086" max="14086" width="17.42578125" style="3" bestFit="1" customWidth="1"/>
    <col min="14087" max="14087" width="13.42578125" style="3" bestFit="1" customWidth="1"/>
    <col min="14088" max="14088" width="20.85546875" style="3" customWidth="1"/>
    <col min="14089" max="14089" width="14.7109375" style="3" bestFit="1" customWidth="1"/>
    <col min="14090" max="14337" width="9.140625" style="3"/>
    <col min="14338" max="14338" width="66" style="3" bestFit="1" customWidth="1"/>
    <col min="14339" max="14339" width="16" style="3" customWidth="1"/>
    <col min="14340" max="14340" width="15.28515625" style="3" customWidth="1"/>
    <col min="14341" max="14341" width="15.5703125" style="3" customWidth="1"/>
    <col min="14342" max="14342" width="17.42578125" style="3" bestFit="1" customWidth="1"/>
    <col min="14343" max="14343" width="13.42578125" style="3" bestFit="1" customWidth="1"/>
    <col min="14344" max="14344" width="20.85546875" style="3" customWidth="1"/>
    <col min="14345" max="14345" width="14.7109375" style="3" bestFit="1" customWidth="1"/>
    <col min="14346" max="14593" width="9.140625" style="3"/>
    <col min="14594" max="14594" width="66" style="3" bestFit="1" customWidth="1"/>
    <col min="14595" max="14595" width="16" style="3" customWidth="1"/>
    <col min="14596" max="14596" width="15.28515625" style="3" customWidth="1"/>
    <col min="14597" max="14597" width="15.5703125" style="3" customWidth="1"/>
    <col min="14598" max="14598" width="17.42578125" style="3" bestFit="1" customWidth="1"/>
    <col min="14599" max="14599" width="13.42578125" style="3" bestFit="1" customWidth="1"/>
    <col min="14600" max="14600" width="20.85546875" style="3" customWidth="1"/>
    <col min="14601" max="14601" width="14.7109375" style="3" bestFit="1" customWidth="1"/>
    <col min="14602" max="14849" width="9.140625" style="3"/>
    <col min="14850" max="14850" width="66" style="3" bestFit="1" customWidth="1"/>
    <col min="14851" max="14851" width="16" style="3" customWidth="1"/>
    <col min="14852" max="14852" width="15.28515625" style="3" customWidth="1"/>
    <col min="14853" max="14853" width="15.5703125" style="3" customWidth="1"/>
    <col min="14854" max="14854" width="17.42578125" style="3" bestFit="1" customWidth="1"/>
    <col min="14855" max="14855" width="13.42578125" style="3" bestFit="1" customWidth="1"/>
    <col min="14856" max="14856" width="20.85546875" style="3" customWidth="1"/>
    <col min="14857" max="14857" width="14.7109375" style="3" bestFit="1" customWidth="1"/>
    <col min="14858" max="15105" width="9.140625" style="3"/>
    <col min="15106" max="15106" width="66" style="3" bestFit="1" customWidth="1"/>
    <col min="15107" max="15107" width="16" style="3" customWidth="1"/>
    <col min="15108" max="15108" width="15.28515625" style="3" customWidth="1"/>
    <col min="15109" max="15109" width="15.5703125" style="3" customWidth="1"/>
    <col min="15110" max="15110" width="17.42578125" style="3" bestFit="1" customWidth="1"/>
    <col min="15111" max="15111" width="13.42578125" style="3" bestFit="1" customWidth="1"/>
    <col min="15112" max="15112" width="20.85546875" style="3" customWidth="1"/>
    <col min="15113" max="15113" width="14.7109375" style="3" bestFit="1" customWidth="1"/>
    <col min="15114" max="15361" width="9.140625" style="3"/>
    <col min="15362" max="15362" width="66" style="3" bestFit="1" customWidth="1"/>
    <col min="15363" max="15363" width="16" style="3" customWidth="1"/>
    <col min="15364" max="15364" width="15.28515625" style="3" customWidth="1"/>
    <col min="15365" max="15365" width="15.5703125" style="3" customWidth="1"/>
    <col min="15366" max="15366" width="17.42578125" style="3" bestFit="1" customWidth="1"/>
    <col min="15367" max="15367" width="13.42578125" style="3" bestFit="1" customWidth="1"/>
    <col min="15368" max="15368" width="20.85546875" style="3" customWidth="1"/>
    <col min="15369" max="15369" width="14.7109375" style="3" bestFit="1" customWidth="1"/>
    <col min="15370" max="15617" width="9.140625" style="3"/>
    <col min="15618" max="15618" width="66" style="3" bestFit="1" customWidth="1"/>
    <col min="15619" max="15619" width="16" style="3" customWidth="1"/>
    <col min="15620" max="15620" width="15.28515625" style="3" customWidth="1"/>
    <col min="15621" max="15621" width="15.5703125" style="3" customWidth="1"/>
    <col min="15622" max="15622" width="17.42578125" style="3" bestFit="1" customWidth="1"/>
    <col min="15623" max="15623" width="13.42578125" style="3" bestFit="1" customWidth="1"/>
    <col min="15624" max="15624" width="20.85546875" style="3" customWidth="1"/>
    <col min="15625" max="15625" width="14.7109375" style="3" bestFit="1" customWidth="1"/>
    <col min="15626" max="15873" width="9.140625" style="3"/>
    <col min="15874" max="15874" width="66" style="3" bestFit="1" customWidth="1"/>
    <col min="15875" max="15875" width="16" style="3" customWidth="1"/>
    <col min="15876" max="15876" width="15.28515625" style="3" customWidth="1"/>
    <col min="15877" max="15877" width="15.5703125" style="3" customWidth="1"/>
    <col min="15878" max="15878" width="17.42578125" style="3" bestFit="1" customWidth="1"/>
    <col min="15879" max="15879" width="13.42578125" style="3" bestFit="1" customWidth="1"/>
    <col min="15880" max="15880" width="20.85546875" style="3" customWidth="1"/>
    <col min="15881" max="15881" width="14.7109375" style="3" bestFit="1" customWidth="1"/>
    <col min="15882" max="16129" width="9.140625" style="3"/>
    <col min="16130" max="16130" width="66" style="3" bestFit="1" customWidth="1"/>
    <col min="16131" max="16131" width="16" style="3" customWidth="1"/>
    <col min="16132" max="16132" width="15.28515625" style="3" customWidth="1"/>
    <col min="16133" max="16133" width="15.5703125" style="3" customWidth="1"/>
    <col min="16134" max="16134" width="17.42578125" style="3" bestFit="1" customWidth="1"/>
    <col min="16135" max="16135" width="13.42578125" style="3" bestFit="1" customWidth="1"/>
    <col min="16136" max="16136" width="20.85546875" style="3" customWidth="1"/>
    <col min="16137" max="16137" width="14.7109375" style="3" bestFit="1" customWidth="1"/>
    <col min="16138" max="16384" width="9.140625" style="3"/>
  </cols>
  <sheetData>
    <row r="1" spans="1:9">
      <c r="A1" s="5" t="s">
        <v>25</v>
      </c>
    </row>
    <row r="2" spans="1:9">
      <c r="A2" s="5" t="s">
        <v>29</v>
      </c>
    </row>
    <row r="3" spans="1:9">
      <c r="A3" s="5" t="s">
        <v>30</v>
      </c>
    </row>
    <row r="6" spans="1:9">
      <c r="B6" s="4"/>
      <c r="C6" s="2"/>
    </row>
    <row r="8" spans="1:9">
      <c r="B8" s="24" t="s">
        <v>12</v>
      </c>
      <c r="C8" s="25" t="s">
        <v>13</v>
      </c>
      <c r="D8" s="24" t="s">
        <v>14</v>
      </c>
      <c r="E8" s="26" t="s">
        <v>15</v>
      </c>
      <c r="F8" s="24" t="s">
        <v>16</v>
      </c>
      <c r="G8" s="24" t="s">
        <v>17</v>
      </c>
      <c r="H8" s="24" t="s">
        <v>18</v>
      </c>
      <c r="I8" s="24" t="s">
        <v>19</v>
      </c>
    </row>
    <row r="9" spans="1:9">
      <c r="B9" s="27"/>
      <c r="C9" s="25"/>
      <c r="D9" s="24"/>
      <c r="E9" s="26"/>
      <c r="F9" s="24"/>
      <c r="G9" s="24"/>
      <c r="H9" s="24"/>
      <c r="I9" s="24"/>
    </row>
    <row r="10" spans="1:9">
      <c r="C10" s="6" t="s">
        <v>10</v>
      </c>
      <c r="E10" s="6" t="s">
        <v>9</v>
      </c>
      <c r="F10" s="6" t="s">
        <v>8</v>
      </c>
      <c r="H10" s="6"/>
      <c r="I10" s="6" t="s">
        <v>7</v>
      </c>
    </row>
    <row r="11" spans="1:9">
      <c r="C11" s="6" t="s">
        <v>5</v>
      </c>
      <c r="E11" s="6" t="s">
        <v>6</v>
      </c>
      <c r="F11" s="6" t="s">
        <v>5</v>
      </c>
      <c r="H11" s="7" t="s">
        <v>22</v>
      </c>
      <c r="I11" s="7" t="s">
        <v>4</v>
      </c>
    </row>
    <row r="12" spans="1:9">
      <c r="A12" s="28" t="s">
        <v>11</v>
      </c>
      <c r="B12" s="8" t="s">
        <v>3</v>
      </c>
      <c r="C12" s="8" t="s">
        <v>1</v>
      </c>
      <c r="D12" s="8" t="s">
        <v>20</v>
      </c>
      <c r="E12" s="8" t="s">
        <v>2</v>
      </c>
      <c r="F12" s="8" t="s">
        <v>1</v>
      </c>
      <c r="G12" s="8" t="s">
        <v>21</v>
      </c>
      <c r="H12" s="9" t="s">
        <v>23</v>
      </c>
      <c r="I12" s="9" t="s">
        <v>0</v>
      </c>
    </row>
    <row r="13" spans="1:9">
      <c r="A13" s="21">
        <v>1</v>
      </c>
      <c r="B13" s="10" t="s">
        <v>26</v>
      </c>
      <c r="C13" s="11">
        <v>0</v>
      </c>
      <c r="D13" s="12">
        <v>0</v>
      </c>
      <c r="E13" s="13">
        <f>+D13*$E$17</f>
        <v>0</v>
      </c>
      <c r="F13" s="29">
        <v>89669</v>
      </c>
      <c r="G13" s="14">
        <f>+F13-E13</f>
        <v>89669</v>
      </c>
      <c r="H13" s="15">
        <f>+G13/$G$17*$G$20</f>
        <v>3751.1695273263158</v>
      </c>
      <c r="I13" s="16">
        <f>+G13+H13</f>
        <v>93420.169527326318</v>
      </c>
    </row>
    <row r="14" spans="1:9">
      <c r="A14" s="21">
        <v>2</v>
      </c>
      <c r="B14" s="10"/>
      <c r="C14" s="11"/>
      <c r="D14" s="12">
        <v>0</v>
      </c>
      <c r="E14" s="13">
        <f>+D14*$E$17</f>
        <v>0</v>
      </c>
      <c r="F14" s="30"/>
      <c r="G14" s="14">
        <f>+F14-E14</f>
        <v>0</v>
      </c>
      <c r="H14" s="15">
        <f>+G14/$G$17*$G$20</f>
        <v>0</v>
      </c>
      <c r="I14" s="14">
        <f>+G14+H14</f>
        <v>0</v>
      </c>
    </row>
    <row r="15" spans="1:9">
      <c r="A15" s="21">
        <f t="shared" ref="A15:A16" si="0">A14+1</f>
        <v>3</v>
      </c>
      <c r="B15" s="10"/>
      <c r="C15" s="37"/>
      <c r="D15" s="12">
        <v>0</v>
      </c>
      <c r="E15" s="13">
        <f>+D15*$E$17</f>
        <v>0</v>
      </c>
      <c r="F15" s="30"/>
      <c r="G15" s="14">
        <f>+F15-E15</f>
        <v>0</v>
      </c>
      <c r="H15" s="15">
        <f>+G15/$G$17*$G$20</f>
        <v>0</v>
      </c>
      <c r="I15" s="14">
        <f>+G15+H15</f>
        <v>0</v>
      </c>
    </row>
    <row r="16" spans="1:9">
      <c r="A16" s="21">
        <f t="shared" si="0"/>
        <v>4</v>
      </c>
      <c r="B16" s="10"/>
      <c r="C16" s="17"/>
      <c r="D16" s="12">
        <v>0</v>
      </c>
      <c r="E16" s="18">
        <f>+D16*$E$17</f>
        <v>0</v>
      </c>
      <c r="F16" s="19"/>
      <c r="G16" s="19">
        <f>+F16-E16</f>
        <v>0</v>
      </c>
      <c r="H16" s="19">
        <f>+G16/$G$17*$G$20</f>
        <v>0</v>
      </c>
      <c r="I16" s="19">
        <f>+G16+H16</f>
        <v>0</v>
      </c>
    </row>
    <row r="17" spans="1:9">
      <c r="A17" s="21">
        <f>A16+1</f>
        <v>5</v>
      </c>
      <c r="B17" s="10"/>
      <c r="C17" s="11">
        <f>SUM(C13:C16)</f>
        <v>0</v>
      </c>
      <c r="E17" s="34">
        <v>0</v>
      </c>
      <c r="F17" s="15">
        <f>SUM(F13:F16)</f>
        <v>89669</v>
      </c>
      <c r="G17" s="15">
        <f>SUM(G13:G16)</f>
        <v>89669</v>
      </c>
      <c r="H17" s="15">
        <f>SUM(H13:H16)</f>
        <v>3751.1695273263158</v>
      </c>
      <c r="I17" s="15">
        <f>SUM(I13:I16)</f>
        <v>93420.169527326318</v>
      </c>
    </row>
    <row r="18" spans="1:9">
      <c r="A18" s="21"/>
      <c r="B18" s="10"/>
      <c r="C18" s="15"/>
      <c r="E18" s="15"/>
      <c r="F18" s="15"/>
      <c r="G18" s="15"/>
      <c r="H18" s="15"/>
      <c r="I18" s="15"/>
    </row>
    <row r="19" spans="1:9">
      <c r="A19" s="21">
        <f>A17+1</f>
        <v>6</v>
      </c>
      <c r="B19" t="s">
        <v>31</v>
      </c>
      <c r="G19" s="39">
        <f>'short term interest'!C25</f>
        <v>1.7430631578947368E-3</v>
      </c>
      <c r="H19" s="35"/>
    </row>
    <row r="20" spans="1:9">
      <c r="A20" s="21">
        <f>A19+1</f>
        <v>7</v>
      </c>
      <c r="B20" t="s">
        <v>32</v>
      </c>
      <c r="G20" s="20">
        <f>G17*G19*24</f>
        <v>3751.1695273263158</v>
      </c>
    </row>
    <row r="21" spans="1:9">
      <c r="A21" s="21"/>
      <c r="B21"/>
      <c r="G21" s="22"/>
    </row>
    <row r="22" spans="1:9" ht="15.75" thickBot="1">
      <c r="A22" s="21">
        <f>A20+1</f>
        <v>8</v>
      </c>
      <c r="B22" s="1" t="s">
        <v>24</v>
      </c>
      <c r="G22" s="23">
        <f>+G17+G20</f>
        <v>93420.169527326318</v>
      </c>
    </row>
    <row r="23" spans="1:9" ht="15.75" thickTop="1">
      <c r="A23" s="15"/>
    </row>
    <row r="24" spans="1:9" ht="15.75">
      <c r="B24" s="31"/>
      <c r="E24" s="36"/>
    </row>
    <row r="25" spans="1:9" ht="15.75">
      <c r="B25" s="35"/>
      <c r="C25" s="33"/>
      <c r="D25" s="32"/>
      <c r="E25" s="36"/>
    </row>
    <row r="26" spans="1:9" ht="15.75">
      <c r="C26" s="33"/>
      <c r="D26" s="32"/>
      <c r="E26" s="36"/>
      <c r="F26" s="38"/>
    </row>
    <row r="27" spans="1:9" ht="15.75">
      <c r="C27" s="33"/>
      <c r="D27" s="32"/>
      <c r="F27" s="38"/>
    </row>
    <row r="28" spans="1:9" ht="15.75">
      <c r="F28" s="38"/>
    </row>
    <row r="29" spans="1:9" ht="15.75">
      <c r="F29" s="38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4" sqref="C24"/>
    </sheetView>
  </sheetViews>
  <sheetFormatPr defaultRowHeight="15"/>
  <cols>
    <col min="1" max="1" width="9.140625" style="41"/>
    <col min="2" max="2" width="12.7109375" style="41" bestFit="1" customWidth="1"/>
    <col min="3" max="3" width="13.85546875" style="41" customWidth="1"/>
    <col min="4" max="16384" width="9.140625" style="41"/>
  </cols>
  <sheetData>
    <row r="1" spans="1:3">
      <c r="A1" s="40" t="s">
        <v>25</v>
      </c>
      <c r="B1" s="40"/>
      <c r="C1" s="40"/>
    </row>
    <row r="2" spans="1:3">
      <c r="A2" s="40" t="s">
        <v>27</v>
      </c>
      <c r="B2" s="40"/>
      <c r="C2" s="40"/>
    </row>
    <row r="3" spans="1:3">
      <c r="A3" s="40"/>
      <c r="B3" s="40"/>
      <c r="C3" s="40"/>
    </row>
    <row r="4" spans="1:3">
      <c r="A4" s="40"/>
      <c r="B4" s="40"/>
      <c r="C4" s="40"/>
    </row>
    <row r="5" spans="1:3">
      <c r="A5" s="40"/>
      <c r="B5" s="42">
        <v>41275</v>
      </c>
      <c r="C5" s="43">
        <v>1.9970000000000001E-3</v>
      </c>
    </row>
    <row r="6" spans="1:3">
      <c r="A6" s="40"/>
      <c r="B6" s="42">
        <v>41306</v>
      </c>
      <c r="C6" s="43">
        <v>2.0370000000000002E-3</v>
      </c>
    </row>
    <row r="7" spans="1:3">
      <c r="A7" s="40"/>
      <c r="B7" s="42">
        <v>41334</v>
      </c>
      <c r="C7" s="43">
        <v>2.0370000000000002E-3</v>
      </c>
    </row>
    <row r="8" spans="1:3">
      <c r="A8" s="40"/>
      <c r="B8" s="42">
        <v>41365</v>
      </c>
      <c r="C8" s="43">
        <v>1.9819999999999998E-3</v>
      </c>
    </row>
    <row r="9" spans="1:3">
      <c r="A9" s="40"/>
      <c r="B9" s="42">
        <v>41395</v>
      </c>
      <c r="C9" s="43">
        <v>1.9428E-3</v>
      </c>
    </row>
    <row r="10" spans="1:3">
      <c r="A10" s="40"/>
      <c r="B10" s="42">
        <v>41426</v>
      </c>
      <c r="C10" s="43">
        <v>1.9465000000000001E-3</v>
      </c>
    </row>
    <row r="11" spans="1:3">
      <c r="A11" s="40"/>
      <c r="B11" s="42">
        <v>41456</v>
      </c>
      <c r="C11" s="43">
        <v>1.8672999999999999E-3</v>
      </c>
    </row>
    <row r="12" spans="1:3">
      <c r="A12" s="40"/>
      <c r="B12" s="42">
        <v>41487</v>
      </c>
      <c r="C12" s="43">
        <v>1.8205999999999999E-3</v>
      </c>
    </row>
    <row r="13" spans="1:3">
      <c r="A13" s="40"/>
      <c r="B13" s="42">
        <v>41518</v>
      </c>
      <c r="C13" s="43">
        <v>1.7884999999999999E-3</v>
      </c>
    </row>
    <row r="14" spans="1:3">
      <c r="A14" s="40"/>
      <c r="B14" s="42">
        <v>41548</v>
      </c>
      <c r="C14" s="43">
        <v>1.6800000000000001E-3</v>
      </c>
    </row>
    <row r="15" spans="1:3">
      <c r="A15" s="40"/>
      <c r="B15" s="42">
        <v>41579</v>
      </c>
      <c r="C15" s="43">
        <v>1.6825E-3</v>
      </c>
    </row>
    <row r="16" spans="1:3">
      <c r="A16" s="40"/>
      <c r="B16" s="42">
        <v>41609</v>
      </c>
      <c r="C16" s="43">
        <v>1.6770000000000001E-3</v>
      </c>
    </row>
    <row r="17" spans="1:3">
      <c r="A17" s="40"/>
      <c r="B17" s="42">
        <v>41640</v>
      </c>
      <c r="C17" s="43">
        <v>1.565E-3</v>
      </c>
    </row>
    <row r="18" spans="1:3">
      <c r="A18" s="40"/>
      <c r="B18" s="42">
        <v>41671</v>
      </c>
      <c r="C18" s="43">
        <v>1.555E-3</v>
      </c>
    </row>
    <row r="19" spans="1:3">
      <c r="A19" s="40"/>
      <c r="B19" s="42">
        <v>41699</v>
      </c>
      <c r="C19" s="43">
        <v>1.5200000000000001E-3</v>
      </c>
    </row>
    <row r="20" spans="1:3">
      <c r="A20" s="40"/>
      <c r="B20" s="42">
        <v>41730</v>
      </c>
      <c r="C20" s="43">
        <v>1.505E-3</v>
      </c>
    </row>
    <row r="21" spans="1:3">
      <c r="A21" s="40"/>
      <c r="B21" s="42">
        <v>41760</v>
      </c>
      <c r="C21" s="43">
        <v>1.505E-3</v>
      </c>
    </row>
    <row r="22" spans="1:3">
      <c r="A22" s="40"/>
      <c r="B22" s="42">
        <v>41791</v>
      </c>
      <c r="C22" s="43">
        <v>1.505E-3</v>
      </c>
    </row>
    <row r="23" spans="1:3">
      <c r="A23" s="40"/>
      <c r="B23" s="42">
        <v>41821</v>
      </c>
      <c r="C23" s="43">
        <v>1.505E-3</v>
      </c>
    </row>
    <row r="24" spans="1:3">
      <c r="A24" s="40"/>
      <c r="B24" s="44"/>
      <c r="C24" s="40"/>
    </row>
    <row r="25" spans="1:3">
      <c r="A25" s="40"/>
      <c r="B25" s="44" t="s">
        <v>28</v>
      </c>
      <c r="C25" s="43">
        <f>AVERAGE(C5:C23)</f>
        <v>1.7430631578947368E-3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 True-Up</vt:lpstr>
      <vt:lpstr>short term interest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t52348</cp:lastModifiedBy>
  <cp:lastPrinted>2011-06-03T17:58:18Z</cp:lastPrinted>
  <dcterms:created xsi:type="dcterms:W3CDTF">2011-06-03T15:28:33Z</dcterms:created>
  <dcterms:modified xsi:type="dcterms:W3CDTF">2014-05-20T16:45:10Z</dcterms:modified>
</cp:coreProperties>
</file>