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2 December 2016\"/>
    </mc:Choice>
  </mc:AlternateContent>
  <bookViews>
    <workbookView xWindow="0" yWindow="0" windowWidth="25200" windowHeight="11970"/>
  </bookViews>
  <sheets>
    <sheet name="Daily Un-DNR 1225" sheetId="1" r:id="rId1"/>
    <sheet name="Daily Un-DNR 1226" sheetId="2" r:id="rId2"/>
    <sheet name="Daily Un-DNR 1227" sheetId="3" r:id="rId3"/>
  </sheets>
  <definedNames>
    <definedName name="Z_39678EA6_1B84_4FE5_B265_900F1E6DC2C6_.wvu.Cols" localSheetId="0" hidden="1">'Daily Un-DNR 1225'!$AD:$IU</definedName>
    <definedName name="Z_39678EA6_1B84_4FE5_B265_900F1E6DC2C6_.wvu.Cols" localSheetId="1" hidden="1">'Daily Un-DNR 1226'!$AD:$IU</definedName>
    <definedName name="Z_39678EA6_1B84_4FE5_B265_900F1E6DC2C6_.wvu.Cols" localSheetId="2" hidden="1">'Daily Un-DNR 1227'!$AD:$IU</definedName>
    <definedName name="Z_39678EA6_1B84_4FE5_B265_900F1E6DC2C6_.wvu.Rows" localSheetId="0" hidden="1">'Daily Un-DNR 1225'!$54:$65510</definedName>
    <definedName name="Z_39678EA6_1B84_4FE5_B265_900F1E6DC2C6_.wvu.Rows" localSheetId="1" hidden="1">'Daily Un-DNR 1226'!$53:$65509</definedName>
    <definedName name="Z_39678EA6_1B84_4FE5_B265_900F1E6DC2C6_.wvu.Rows" localSheetId="2" hidden="1">'Daily Un-DNR 1227'!$54:$65510</definedName>
    <definedName name="Z_48AFF0F1_5186_4895_A5E1_7C833254286F_.wvu.Cols" localSheetId="0" hidden="1">'Daily Un-DNR 1225'!$AB:$AB</definedName>
    <definedName name="Z_48AFF0F1_5186_4895_A5E1_7C833254286F_.wvu.Cols" localSheetId="1" hidden="1">'Daily Un-DNR 1226'!$AB:$AB</definedName>
    <definedName name="Z_48AFF0F1_5186_4895_A5E1_7C833254286F_.wvu.Cols" localSheetId="2" hidden="1">'Daily Un-DNR 1227'!$AB:$AB</definedName>
    <definedName name="Z_5D8D536A_835C_4BCD_9C57_D52D39CDB4B3_.wvu.Cols" localSheetId="0" hidden="1">'Daily Un-DNR 1225'!$AD:$IU</definedName>
    <definedName name="Z_5D8D536A_835C_4BCD_9C57_D52D39CDB4B3_.wvu.Cols" localSheetId="1" hidden="1">'Daily Un-DNR 1226'!$AD:$IU</definedName>
    <definedName name="Z_5D8D536A_835C_4BCD_9C57_D52D39CDB4B3_.wvu.Cols" localSheetId="2" hidden="1">'Daily Un-DNR 1227'!$AD:$IU</definedName>
    <definedName name="Z_5D8D536A_835C_4BCD_9C57_D52D39CDB4B3_.wvu.Rows" localSheetId="0" hidden="1">'Daily Un-DNR 1225'!$54:$65510</definedName>
    <definedName name="Z_5D8D536A_835C_4BCD_9C57_D52D39CDB4B3_.wvu.Rows" localSheetId="1" hidden="1">'Daily Un-DNR 1226'!$53:$65509</definedName>
    <definedName name="Z_5D8D536A_835C_4BCD_9C57_D52D39CDB4B3_.wvu.Rows" localSheetId="2" hidden="1">'Daily Un-DNR 1227'!$54:$65510</definedName>
    <definedName name="Z_6C9CC504_0220_48B2_B52B_B99669DC5A0C_.wvu.Cols" localSheetId="0" hidden="1">'Daily Un-DNR 1225'!$AB:$AB,'Daily Un-DNR 1225'!$BG:$BG</definedName>
    <definedName name="Z_6C9CC504_0220_48B2_B52B_B99669DC5A0C_.wvu.Cols" localSheetId="1" hidden="1">'Daily Un-DNR 1226'!$AB:$AB,'Daily Un-DNR 1226'!$BG:$BG</definedName>
    <definedName name="Z_6C9CC504_0220_48B2_B52B_B99669DC5A0C_.wvu.Cols" localSheetId="2" hidden="1">'Daily Un-DNR 1227'!$AB:$AB,'Daily Un-DNR 1227'!$BG:$BG</definedName>
    <definedName name="Z_6C9CC504_0220_48B2_B52B_B99669DC5A0C_.wvu.PrintArea" localSheetId="0" hidden="1">'Daily Un-DNR 1225'!$A$2:$AC$52</definedName>
    <definedName name="Z_6C9CC504_0220_48B2_B52B_B99669DC5A0C_.wvu.PrintArea" localSheetId="1" hidden="1">'Daily Un-DNR 1226'!$A$1:$AC$51</definedName>
    <definedName name="Z_6C9CC504_0220_48B2_B52B_B99669DC5A0C_.wvu.PrintArea" localSheetId="2" hidden="1">'Daily Un-DNR 1227'!$A$2:$AC$52</definedName>
    <definedName name="Z_BB483852_BA30_43AE_B246_548B9228305A_.wvu.Cols" localSheetId="0" hidden="1">'Daily Un-DNR 1225'!$AD:$IU</definedName>
    <definedName name="Z_BB483852_BA30_43AE_B246_548B9228305A_.wvu.Cols" localSheetId="1" hidden="1">'Daily Un-DNR 1226'!$AD:$IU</definedName>
    <definedName name="Z_BB483852_BA30_43AE_B246_548B9228305A_.wvu.Cols" localSheetId="2" hidden="1">'Daily Un-DNR 1227'!$AD:$IU</definedName>
    <definedName name="Z_BB483852_BA30_43AE_B246_548B9228305A_.wvu.Rows" localSheetId="0" hidden="1">'Daily Un-DNR 1225'!$54:$65510</definedName>
    <definedName name="Z_BB483852_BA30_43AE_B246_548B9228305A_.wvu.Rows" localSheetId="1" hidden="1">'Daily Un-DNR 1226'!$53:$65509</definedName>
    <definedName name="Z_BB483852_BA30_43AE_B246_548B9228305A_.wvu.Rows" localSheetId="2" hidden="1">'Daily Un-DNR 1227'!$54:$65510</definedName>
    <definedName name="Z_D022FB89_3C1B_438E_90C9_32D1DB349945_.wvu.Cols" localSheetId="0" hidden="1">'Daily Un-DNR 1225'!$AB:$AB</definedName>
    <definedName name="Z_D022FB89_3C1B_438E_90C9_32D1DB349945_.wvu.Cols" localSheetId="1" hidden="1">'Daily Un-DNR 1226'!$AB:$AB</definedName>
    <definedName name="Z_D022FB89_3C1B_438E_90C9_32D1DB349945_.wvu.Cols" localSheetId="2" hidden="1">'Daily Un-DNR 1227'!$AB:$AB</definedName>
    <definedName name="Z_FADCDAD0_953D_47DE_ABB6_4DA1126DF2FF_.wvu.Cols" localSheetId="0" hidden="1">'Daily Un-DNR 1225'!$AB:$AB</definedName>
    <definedName name="Z_FADCDAD0_953D_47DE_ABB6_4DA1126DF2FF_.wvu.Cols" localSheetId="1" hidden="1">'Daily Un-DNR 1226'!$AB:$AB</definedName>
    <definedName name="Z_FADCDAD0_953D_47DE_ABB6_4DA1126DF2FF_.wvu.Cols" localSheetId="2" hidden="1">'Daily Un-DNR 1227'!$AB:$AB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AC43" i="3"/>
  <c r="AC42" i="3"/>
  <c r="AC41" i="3"/>
  <c r="A41" i="3"/>
  <c r="AC40" i="3"/>
  <c r="AC39" i="3"/>
  <c r="A39" i="3"/>
  <c r="AC38" i="3"/>
  <c r="AC37" i="3"/>
  <c r="A37" i="3"/>
  <c r="AC36" i="3"/>
  <c r="AC35" i="3"/>
  <c r="A35" i="3"/>
  <c r="AC34" i="3"/>
  <c r="AC33" i="3"/>
  <c r="A33" i="3"/>
  <c r="AC32" i="3"/>
  <c r="AC31" i="3"/>
  <c r="AC30" i="3"/>
  <c r="BF29" i="3"/>
  <c r="AP29" i="3"/>
  <c r="BE29" i="3"/>
  <c r="BD29" i="3"/>
  <c r="BC29" i="3"/>
  <c r="BB28" i="3"/>
  <c r="BA29" i="3"/>
  <c r="AZ29" i="3"/>
  <c r="AY29" i="3"/>
  <c r="AX28" i="3"/>
  <c r="AW29" i="3"/>
  <c r="AV29" i="3"/>
  <c r="AU29" i="3"/>
  <c r="AT28" i="3"/>
  <c r="AS29" i="3"/>
  <c r="AR29" i="3"/>
  <c r="AQ29" i="3"/>
  <c r="AP28" i="3"/>
  <c r="AO29" i="3"/>
  <c r="AN29" i="3"/>
  <c r="AM29" i="3"/>
  <c r="AL28" i="3"/>
  <c r="AK29" i="3"/>
  <c r="AJ29" i="3"/>
  <c r="BE28" i="3"/>
  <c r="AW28" i="3"/>
  <c r="AO28" i="3"/>
  <c r="BD28" i="3"/>
  <c r="BC28" i="3"/>
  <c r="BA28" i="3"/>
  <c r="AZ28" i="3"/>
  <c r="AY28" i="3"/>
  <c r="AV28" i="3"/>
  <c r="AU28" i="3"/>
  <c r="AS28" i="3"/>
  <c r="AR28" i="3"/>
  <c r="AQ28" i="3"/>
  <c r="AN28" i="3"/>
  <c r="AM28" i="3"/>
  <c r="AK28" i="3"/>
  <c r="AJ28" i="3"/>
  <c r="AI28" i="3"/>
  <c r="BF25" i="3"/>
  <c r="BB25" i="3"/>
  <c r="AX25" i="3"/>
  <c r="AT25" i="3"/>
  <c r="AP25" i="3"/>
  <c r="AL25" i="3"/>
  <c r="AC25" i="3"/>
  <c r="AB25" i="3"/>
  <c r="BG25" i="3" s="1"/>
  <c r="BE25" i="3"/>
  <c r="BD25" i="3"/>
  <c r="BC25" i="3"/>
  <c r="BA25" i="3"/>
  <c r="AZ25" i="3"/>
  <c r="AY25" i="3"/>
  <c r="AW25" i="3"/>
  <c r="AV25" i="3"/>
  <c r="AU25" i="3"/>
  <c r="AS25" i="3"/>
  <c r="AR25" i="3"/>
  <c r="AQ25" i="3"/>
  <c r="AO25" i="3"/>
  <c r="AN25" i="3"/>
  <c r="AM25" i="3"/>
  <c r="AK25" i="3"/>
  <c r="AJ25" i="3"/>
  <c r="AI25" i="3"/>
  <c r="BG24" i="3"/>
  <c r="BC24" i="3"/>
  <c r="AY24" i="3"/>
  <c r="AU24" i="3"/>
  <c r="AQ24" i="3"/>
  <c r="AM24" i="3"/>
  <c r="AI24" i="3"/>
  <c r="AB24" i="3"/>
  <c r="BE24" i="3"/>
  <c r="BD24" i="3"/>
  <c r="BB24" i="3"/>
  <c r="BA24" i="3"/>
  <c r="AZ24" i="3"/>
  <c r="AX24" i="3"/>
  <c r="AW24" i="3"/>
  <c r="AV24" i="3"/>
  <c r="AT24" i="3"/>
  <c r="AS24" i="3"/>
  <c r="AR24" i="3"/>
  <c r="AP24" i="3"/>
  <c r="AO24" i="3"/>
  <c r="AN24" i="3"/>
  <c r="AL24" i="3"/>
  <c r="AK24" i="3"/>
  <c r="AJ24" i="3"/>
  <c r="BD23" i="3"/>
  <c r="AZ23" i="3"/>
  <c r="AV23" i="3"/>
  <c r="AR23" i="3"/>
  <c r="AN23" i="3"/>
  <c r="AJ23" i="3"/>
  <c r="BE23" i="3"/>
  <c r="BC23" i="3"/>
  <c r="BB23" i="3"/>
  <c r="BA23" i="3"/>
  <c r="AY23" i="3"/>
  <c r="AX23" i="3"/>
  <c r="AW23" i="3"/>
  <c r="AU23" i="3"/>
  <c r="AT23" i="3"/>
  <c r="AS23" i="3"/>
  <c r="AQ23" i="3"/>
  <c r="AP23" i="3"/>
  <c r="AO23" i="3"/>
  <c r="AM23" i="3"/>
  <c r="AL23" i="3"/>
  <c r="AK23" i="3"/>
  <c r="BH22" i="3"/>
  <c r="AC22" i="3"/>
  <c r="AB22" i="3"/>
  <c r="BE21" i="3"/>
  <c r="BA21" i="3"/>
  <c r="AK21" i="3"/>
  <c r="AB21" i="3"/>
  <c r="BG21" i="3" s="1"/>
  <c r="BF21" i="3"/>
  <c r="BD21" i="3"/>
  <c r="BC21" i="3"/>
  <c r="BB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J21" i="3"/>
  <c r="AI21" i="3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C13" i="3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AW28" i="2"/>
  <c r="AS28" i="2"/>
  <c r="AB28" i="2"/>
  <c r="BG28" i="2" s="1"/>
  <c r="BF28" i="2"/>
  <c r="BE27" i="2"/>
  <c r="BD28" i="2"/>
  <c r="BC27" i="2"/>
  <c r="BB28" i="2"/>
  <c r="BA27" i="2"/>
  <c r="AZ28" i="2"/>
  <c r="AY27" i="2"/>
  <c r="AX28" i="2"/>
  <c r="AW27" i="2"/>
  <c r="AV28" i="2"/>
  <c r="AU27" i="2"/>
  <c r="AT28" i="2"/>
  <c r="AS27" i="2"/>
  <c r="AR28" i="2"/>
  <c r="AQ27" i="2"/>
  <c r="AP28" i="2"/>
  <c r="AO27" i="2"/>
  <c r="AN28" i="2"/>
  <c r="AM27" i="2"/>
  <c r="AL28" i="2"/>
  <c r="AK27" i="2"/>
  <c r="AJ28" i="2"/>
  <c r="AC28" i="2"/>
  <c r="AV27" i="2"/>
  <c r="AB27" i="2"/>
  <c r="BG27" i="2" s="1"/>
  <c r="BD27" i="2"/>
  <c r="BB27" i="2"/>
  <c r="AZ27" i="2"/>
  <c r="AX27" i="2"/>
  <c r="AT27" i="2"/>
  <c r="AR27" i="2"/>
  <c r="AP27" i="2"/>
  <c r="AN27" i="2"/>
  <c r="AL27" i="2"/>
  <c r="AJ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F23" i="2"/>
  <c r="BB23" i="2"/>
  <c r="AX23" i="2"/>
  <c r="AT23" i="2"/>
  <c r="AP23" i="2"/>
  <c r="AL23" i="2"/>
  <c r="AC23" i="2"/>
  <c r="AB23" i="2"/>
  <c r="BG23" i="2" s="1"/>
  <c r="BE23" i="2"/>
  <c r="BD23" i="2"/>
  <c r="BC23" i="2"/>
  <c r="BA23" i="2"/>
  <c r="AZ23" i="2"/>
  <c r="AY23" i="2"/>
  <c r="AW23" i="2"/>
  <c r="AV23" i="2"/>
  <c r="AU23" i="2"/>
  <c r="AS23" i="2"/>
  <c r="AR23" i="2"/>
  <c r="AQ23" i="2"/>
  <c r="AO23" i="2"/>
  <c r="AN23" i="2"/>
  <c r="AM23" i="2"/>
  <c r="AK23" i="2"/>
  <c r="AJ23" i="2"/>
  <c r="AI23" i="2"/>
  <c r="BG22" i="2"/>
  <c r="BC22" i="2"/>
  <c r="AY22" i="2"/>
  <c r="AU22" i="2"/>
  <c r="AQ22" i="2"/>
  <c r="AM22" i="2"/>
  <c r="AI22" i="2"/>
  <c r="AB22" i="2"/>
  <c r="BF22" i="2"/>
  <c r="BE22" i="2"/>
  <c r="BD22" i="2"/>
  <c r="BB22" i="2"/>
  <c r="BA22" i="2"/>
  <c r="AZ22" i="2"/>
  <c r="AX22" i="2"/>
  <c r="AW22" i="2"/>
  <c r="AV22" i="2"/>
  <c r="AT22" i="2"/>
  <c r="AS22" i="2"/>
  <c r="AR22" i="2"/>
  <c r="AP22" i="2"/>
  <c r="AO22" i="2"/>
  <c r="AN22" i="2"/>
  <c r="AL22" i="2"/>
  <c r="AK22" i="2"/>
  <c r="AJ22" i="2"/>
  <c r="BH21" i="2"/>
  <c r="AC21" i="2"/>
  <c r="AB21" i="2"/>
  <c r="BD20" i="2"/>
  <c r="AV20" i="2"/>
  <c r="AN20" i="2"/>
  <c r="BE20" i="2"/>
  <c r="BC20" i="2"/>
  <c r="BB20" i="2"/>
  <c r="BA20" i="2"/>
  <c r="AZ20" i="2"/>
  <c r="AY20" i="2"/>
  <c r="AX20" i="2"/>
  <c r="AW20" i="2"/>
  <c r="AU20" i="2"/>
  <c r="AT20" i="2"/>
  <c r="AS20" i="2"/>
  <c r="AR20" i="2"/>
  <c r="AQ20" i="2"/>
  <c r="AP20" i="2"/>
  <c r="AO20" i="2"/>
  <c r="AM20" i="2"/>
  <c r="AL20" i="2"/>
  <c r="AK20" i="2"/>
  <c r="AJ20" i="2"/>
  <c r="AI20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F29" i="1"/>
  <c r="AX29" i="1"/>
  <c r="AP29" i="1"/>
  <c r="BE29" i="1"/>
  <c r="BD29" i="1"/>
  <c r="BC29" i="1"/>
  <c r="BB28" i="1"/>
  <c r="BA29" i="1"/>
  <c r="AZ29" i="1"/>
  <c r="AY29" i="1"/>
  <c r="AX28" i="1"/>
  <c r="AW29" i="1"/>
  <c r="AV29" i="1"/>
  <c r="AU29" i="1"/>
  <c r="AT28" i="1"/>
  <c r="AS29" i="1"/>
  <c r="AR29" i="1"/>
  <c r="AQ29" i="1"/>
  <c r="AP28" i="1"/>
  <c r="AO29" i="1"/>
  <c r="AN29" i="1"/>
  <c r="AM29" i="1"/>
  <c r="AL28" i="1"/>
  <c r="AK29" i="1"/>
  <c r="AJ29" i="1"/>
  <c r="AC29" i="1"/>
  <c r="BE28" i="1"/>
  <c r="AW28" i="1"/>
  <c r="AO28" i="1"/>
  <c r="BD28" i="1"/>
  <c r="BC28" i="1"/>
  <c r="BA28" i="1"/>
  <c r="AZ28" i="1"/>
  <c r="AY28" i="1"/>
  <c r="AV28" i="1"/>
  <c r="AU28" i="1"/>
  <c r="AS28" i="1"/>
  <c r="AR28" i="1"/>
  <c r="AQ28" i="1"/>
  <c r="AN28" i="1"/>
  <c r="AM28" i="1"/>
  <c r="AK28" i="1"/>
  <c r="AJ28" i="1"/>
  <c r="AI28" i="1"/>
  <c r="BF25" i="1"/>
  <c r="BB25" i="1"/>
  <c r="AX25" i="1"/>
  <c r="AT25" i="1"/>
  <c r="AP25" i="1"/>
  <c r="AL25" i="1"/>
  <c r="AB25" i="1"/>
  <c r="BG25" i="1" s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J25" i="1"/>
  <c r="AI25" i="1"/>
  <c r="BG24" i="1"/>
  <c r="BC24" i="1"/>
  <c r="AY24" i="1"/>
  <c r="AU24" i="1"/>
  <c r="AQ24" i="1"/>
  <c r="AM24" i="1"/>
  <c r="AI24" i="1"/>
  <c r="AB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BH22" i="1"/>
  <c r="AC22" i="1"/>
  <c r="AB22" i="1"/>
  <c r="BA21" i="1"/>
  <c r="AN21" i="1"/>
  <c r="AK21" i="1"/>
  <c r="AB21" i="1"/>
  <c r="BG21" i="1" s="1"/>
  <c r="BF21" i="1"/>
  <c r="BE21" i="1"/>
  <c r="BD21" i="1"/>
  <c r="BC21" i="1"/>
  <c r="BB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M21" i="1"/>
  <c r="AL21" i="1"/>
  <c r="AJ21" i="1"/>
  <c r="AI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H21" i="3" l="1"/>
  <c r="AC23" i="3"/>
  <c r="AL29" i="3"/>
  <c r="BB29" i="3"/>
  <c r="AC21" i="3"/>
  <c r="BH25" i="3"/>
  <c r="AB29" i="3"/>
  <c r="BG29" i="3" s="1"/>
  <c r="AT29" i="3"/>
  <c r="BF23" i="3"/>
  <c r="AB23" i="3"/>
  <c r="BG23" i="3" s="1"/>
  <c r="AC24" i="3"/>
  <c r="AC29" i="3"/>
  <c r="AX29" i="3"/>
  <c r="AI23" i="3"/>
  <c r="BH23" i="3" s="1"/>
  <c r="BF24" i="3"/>
  <c r="BH24" i="3" s="1"/>
  <c r="AC28" i="3"/>
  <c r="AI29" i="3"/>
  <c r="BH22" i="2"/>
  <c r="AO28" i="2"/>
  <c r="BE28" i="2"/>
  <c r="BF20" i="2"/>
  <c r="BH20" i="2" s="1"/>
  <c r="AB20" i="2"/>
  <c r="BG20" i="2" s="1"/>
  <c r="AC20" i="2"/>
  <c r="AI24" i="2"/>
  <c r="BH24" i="2" s="1"/>
  <c r="AC24" i="2"/>
  <c r="AC22" i="2"/>
  <c r="BH23" i="2"/>
  <c r="AK28" i="2"/>
  <c r="BA28" i="2"/>
  <c r="BF27" i="2"/>
  <c r="AI28" i="2"/>
  <c r="AM28" i="2"/>
  <c r="AQ28" i="2"/>
  <c r="AU28" i="2"/>
  <c r="AY28" i="2"/>
  <c r="BC28" i="2"/>
  <c r="BH21" i="1"/>
  <c r="AC23" i="1"/>
  <c r="AL29" i="1"/>
  <c r="BB29" i="1"/>
  <c r="AC21" i="1"/>
  <c r="BH25" i="1"/>
  <c r="AC25" i="1"/>
  <c r="AB29" i="1"/>
  <c r="BG29" i="1" s="1"/>
  <c r="AT29" i="1"/>
  <c r="BF23" i="1"/>
  <c r="AB23" i="1"/>
  <c r="BG23" i="1" s="1"/>
  <c r="AC24" i="1"/>
  <c r="AI23" i="1"/>
  <c r="BH23" i="1" s="1"/>
  <c r="BF24" i="1"/>
  <c r="BH24" i="1" s="1"/>
  <c r="AC28" i="1"/>
  <c r="AI29" i="1"/>
  <c r="BH29" i="3" l="1"/>
  <c r="AB28" i="3"/>
  <c r="BG28" i="3" s="1"/>
  <c r="BF28" i="3"/>
  <c r="BH28" i="3" s="1"/>
  <c r="BH28" i="2"/>
  <c r="AI27" i="2"/>
  <c r="BH27" i="2" s="1"/>
  <c r="AC27" i="2"/>
  <c r="BH29" i="1"/>
  <c r="AB28" i="1"/>
  <c r="BG28" i="1" s="1"/>
  <c r="BF28" i="1"/>
  <c r="BH28" i="1" s="1"/>
  <c r="BD19" i="2" l="1"/>
  <c r="AI18" i="2" l="1"/>
  <c r="AX19" i="2"/>
  <c r="AK19" i="2"/>
  <c r="AS19" i="2"/>
  <c r="BA19" i="2"/>
  <c r="AJ19" i="2"/>
  <c r="AZ19" i="2"/>
  <c r="AT19" i="2"/>
  <c r="AQ19" i="2"/>
  <c r="AR19" i="2"/>
  <c r="AM19" i="2"/>
  <c r="BC19" i="2"/>
  <c r="AW19" i="2"/>
  <c r="AP19" i="2"/>
  <c r="AU19" i="2"/>
  <c r="AO19" i="2"/>
  <c r="AN19" i="2"/>
  <c r="BB19" i="2"/>
  <c r="AV19" i="2"/>
  <c r="AL19" i="2"/>
  <c r="BE19" i="2"/>
  <c r="AY19" i="2"/>
  <c r="AX18" i="2" l="1"/>
  <c r="AV18" i="2"/>
  <c r="AN18" i="2"/>
  <c r="AR18" i="2"/>
  <c r="BF18" i="2"/>
  <c r="AB18" i="2"/>
  <c r="AI19" i="2"/>
  <c r="AC19" i="2"/>
  <c r="BA18" i="2"/>
  <c r="AJ18" i="2"/>
  <c r="AQ18" i="2"/>
  <c r="AO18" i="2"/>
  <c r="AK18" i="2"/>
  <c r="AB19" i="2"/>
  <c r="BG19" i="2" s="1"/>
  <c r="BF19" i="2"/>
  <c r="AC18" i="2"/>
  <c r="BE18" i="2"/>
  <c r="AW18" i="2"/>
  <c r="AU18" i="2"/>
  <c r="AL18" i="2"/>
  <c r="AZ18" i="2"/>
  <c r="AT18" i="2"/>
  <c r="AS18" i="2"/>
  <c r="AM18" i="2"/>
  <c r="BC18" i="2"/>
  <c r="BD18" i="2"/>
  <c r="BB18" i="2"/>
  <c r="AY18" i="2"/>
  <c r="AP18" i="2"/>
  <c r="AS25" i="2"/>
  <c r="BD25" i="2"/>
  <c r="BB25" i="2"/>
  <c r="AL25" i="2"/>
  <c r="BE25" i="2"/>
  <c r="AT25" i="2"/>
  <c r="BA25" i="2"/>
  <c r="AW25" i="2"/>
  <c r="BC25" i="2"/>
  <c r="AP25" i="2"/>
  <c r="AU25" i="2"/>
  <c r="AM25" i="2"/>
  <c r="AQ25" i="2"/>
  <c r="AZ25" i="2"/>
  <c r="AY25" i="2"/>
  <c r="AR25" i="2"/>
  <c r="AX25" i="2"/>
  <c r="AN25" i="2"/>
  <c r="AV25" i="2"/>
  <c r="AO25" i="2"/>
  <c r="BH18" i="2" l="1"/>
  <c r="BH19" i="2"/>
  <c r="AF25" i="2"/>
  <c r="AF27" i="2" s="1"/>
  <c r="AF28" i="2" s="1"/>
  <c r="AJ25" i="2"/>
  <c r="AB25" i="2"/>
  <c r="BG25" i="2" s="1"/>
  <c r="BF25" i="2"/>
  <c r="BG18" i="2"/>
  <c r="AL26" i="2"/>
  <c r="BC26" i="2"/>
  <c r="AX26" i="2"/>
  <c r="BD26" i="2"/>
  <c r="AN26" i="2"/>
  <c r="AY26" i="2"/>
  <c r="AT26" i="2"/>
  <c r="AQ26" i="2"/>
  <c r="BA26" i="2"/>
  <c r="AV26" i="2"/>
  <c r="AZ26" i="2"/>
  <c r="AR26" i="2"/>
  <c r="BE26" i="2"/>
  <c r="AU26" i="2"/>
  <c r="AP26" i="2"/>
  <c r="AO26" i="2"/>
  <c r="BB26" i="2"/>
  <c r="AM26" i="2"/>
  <c r="AW26" i="2"/>
  <c r="AK25" i="2" l="1"/>
  <c r="AG25" i="2"/>
  <c r="AG27" i="2" s="1"/>
  <c r="AG28" i="2" s="1"/>
  <c r="U43" i="2"/>
  <c r="T43" i="2"/>
  <c r="V43" i="2"/>
  <c r="X43" i="2"/>
  <c r="S43" i="2"/>
  <c r="Q43" i="2"/>
  <c r="L43" i="2"/>
  <c r="W43" i="2"/>
  <c r="AS26" i="2"/>
  <c r="N43" i="2"/>
  <c r="I43" i="2"/>
  <c r="Z43" i="2"/>
  <c r="J43" i="2"/>
  <c r="R43" i="2"/>
  <c r="O43" i="2"/>
  <c r="K43" i="2"/>
  <c r="BF26" i="2"/>
  <c r="AB26" i="2"/>
  <c r="M43" i="2"/>
  <c r="P43" i="2"/>
  <c r="Y43" i="2"/>
  <c r="G43" i="2"/>
  <c r="H43" i="2"/>
  <c r="AA43" i="2"/>
  <c r="AC25" i="2" l="1"/>
  <c r="AI25" i="2"/>
  <c r="BH25" i="2" s="1"/>
  <c r="BG26" i="2"/>
  <c r="AB43" i="2"/>
  <c r="AK26" i="2" l="1"/>
  <c r="F43" i="2"/>
  <c r="AJ26" i="2"/>
  <c r="E43" i="2"/>
  <c r="AC26" i="2" l="1"/>
  <c r="AI26" i="2"/>
  <c r="BH26" i="2" s="1"/>
  <c r="D43" i="2"/>
  <c r="AC43" i="2" s="1"/>
  <c r="BD20" i="3" l="1"/>
  <c r="AI19" i="3" l="1"/>
  <c r="AX20" i="3"/>
  <c r="AK20" i="3"/>
  <c r="AS20" i="3"/>
  <c r="BA20" i="3"/>
  <c r="AJ20" i="3"/>
  <c r="AZ20" i="3"/>
  <c r="AT20" i="3"/>
  <c r="AQ20" i="3"/>
  <c r="AR20" i="3"/>
  <c r="AM20" i="3"/>
  <c r="BC20" i="3"/>
  <c r="AW20" i="3"/>
  <c r="AP20" i="3"/>
  <c r="AU20" i="3"/>
  <c r="AO20" i="3"/>
  <c r="AN20" i="3"/>
  <c r="BB20" i="3"/>
  <c r="AV20" i="3"/>
  <c r="AL20" i="3"/>
  <c r="BE20" i="3"/>
  <c r="AY20" i="3"/>
  <c r="AX19" i="3" l="1"/>
  <c r="AV19" i="3"/>
  <c r="AN19" i="3"/>
  <c r="AR19" i="3"/>
  <c r="AB19" i="3"/>
  <c r="BF19" i="3"/>
  <c r="AI20" i="3"/>
  <c r="AC20" i="3"/>
  <c r="BA19" i="3"/>
  <c r="AJ19" i="3"/>
  <c r="AQ19" i="3"/>
  <c r="AO19" i="3"/>
  <c r="AK19" i="3"/>
  <c r="BF20" i="3"/>
  <c r="AB20" i="3"/>
  <c r="BG20" i="3" s="1"/>
  <c r="BE19" i="3"/>
  <c r="AW19" i="3"/>
  <c r="AU19" i="3"/>
  <c r="AL19" i="3"/>
  <c r="AZ19" i="3"/>
  <c r="AC19" i="3"/>
  <c r="AT19" i="3"/>
  <c r="AS19" i="3"/>
  <c r="AM19" i="3"/>
  <c r="BC19" i="3"/>
  <c r="BD19" i="3"/>
  <c r="BB19" i="3"/>
  <c r="AY19" i="3"/>
  <c r="AP19" i="3"/>
  <c r="AS26" i="3"/>
  <c r="BD26" i="3"/>
  <c r="BB26" i="3"/>
  <c r="AL26" i="3"/>
  <c r="BE26" i="3"/>
  <c r="AT26" i="3"/>
  <c r="BA26" i="3"/>
  <c r="AW26" i="3"/>
  <c r="BC26" i="3"/>
  <c r="AP26" i="3"/>
  <c r="AU26" i="3"/>
  <c r="AM26" i="3"/>
  <c r="AQ26" i="3"/>
  <c r="AZ26" i="3"/>
  <c r="AY26" i="3"/>
  <c r="AR26" i="3"/>
  <c r="AX26" i="3"/>
  <c r="AN26" i="3"/>
  <c r="AV26" i="3"/>
  <c r="AO26" i="3"/>
  <c r="BH19" i="3" l="1"/>
  <c r="AF26" i="3"/>
  <c r="AF28" i="3" s="1"/>
  <c r="AF29" i="3" s="1"/>
  <c r="AJ26" i="3"/>
  <c r="BG19" i="3"/>
  <c r="BF26" i="3"/>
  <c r="AB26" i="3"/>
  <c r="BG26" i="3" s="1"/>
  <c r="BH20" i="3"/>
  <c r="M44" i="3"/>
  <c r="BC27" i="3"/>
  <c r="AS27" i="3"/>
  <c r="AX27" i="3"/>
  <c r="BD27" i="3"/>
  <c r="AN27" i="3"/>
  <c r="AY27" i="3"/>
  <c r="AT27" i="3"/>
  <c r="AQ27" i="3"/>
  <c r="BA27" i="3"/>
  <c r="AZ27" i="3"/>
  <c r="AR27" i="3"/>
  <c r="BE27" i="3"/>
  <c r="AU27" i="3"/>
  <c r="AP27" i="3"/>
  <c r="AO27" i="3"/>
  <c r="BB27" i="3"/>
  <c r="AM27" i="3"/>
  <c r="O44" i="3" l="1"/>
  <c r="W44" i="3"/>
  <c r="AL27" i="3"/>
  <c r="G44" i="3"/>
  <c r="I44" i="3"/>
  <c r="U44" i="3"/>
  <c r="N44" i="3"/>
  <c r="L44" i="3"/>
  <c r="K44" i="3"/>
  <c r="AK26" i="3"/>
  <c r="AG26" i="3"/>
  <c r="AG28" i="3" s="1"/>
  <c r="AG29" i="3" s="1"/>
  <c r="AV27" i="3"/>
  <c r="Q44" i="3"/>
  <c r="Z44" i="3"/>
  <c r="T44" i="3"/>
  <c r="H44" i="3"/>
  <c r="BF27" i="3"/>
  <c r="AB27" i="3"/>
  <c r="BG27" i="3" s="1"/>
  <c r="AA44" i="3"/>
  <c r="Y44" i="3"/>
  <c r="AW27" i="3"/>
  <c r="R44" i="3"/>
  <c r="S44" i="3"/>
  <c r="P44" i="3"/>
  <c r="J44" i="3"/>
  <c r="V44" i="3"/>
  <c r="X44" i="3"/>
  <c r="AB44" i="3" l="1"/>
  <c r="AC26" i="3"/>
  <c r="AI26" i="3"/>
  <c r="BH26" i="3" s="1"/>
  <c r="AK27" i="3" l="1"/>
  <c r="F44" i="3"/>
  <c r="AJ27" i="3"/>
  <c r="E44" i="3"/>
  <c r="AI27" i="3" l="1"/>
  <c r="BH27" i="3" s="1"/>
  <c r="AC27" i="3"/>
  <c r="D44" i="3"/>
  <c r="AC44" i="3" s="1"/>
  <c r="BD20" i="1" l="1"/>
  <c r="AI19" i="1" l="1"/>
  <c r="AX20" i="1"/>
  <c r="AK20" i="1"/>
  <c r="AS20" i="1"/>
  <c r="BA20" i="1"/>
  <c r="AJ20" i="1"/>
  <c r="AZ20" i="1"/>
  <c r="AT20" i="1"/>
  <c r="AQ20" i="1"/>
  <c r="AR20" i="1"/>
  <c r="AM20" i="1"/>
  <c r="BC20" i="1"/>
  <c r="AW20" i="1"/>
  <c r="AP20" i="1"/>
  <c r="AU20" i="1"/>
  <c r="AO20" i="1"/>
  <c r="AN20" i="1"/>
  <c r="BB20" i="1"/>
  <c r="AV20" i="1"/>
  <c r="AL20" i="1"/>
  <c r="BE20" i="1"/>
  <c r="AY20" i="1"/>
  <c r="AC19" i="1" l="1"/>
  <c r="AS19" i="1"/>
  <c r="BD19" i="1"/>
  <c r="AP19" i="1"/>
  <c r="AX19" i="1"/>
  <c r="AV19" i="1"/>
  <c r="AN19" i="1"/>
  <c r="AR19" i="1"/>
  <c r="AB19" i="1"/>
  <c r="BF19" i="1"/>
  <c r="AM19" i="1"/>
  <c r="BB19" i="1"/>
  <c r="BA19" i="1"/>
  <c r="AQ19" i="1"/>
  <c r="AK19" i="1"/>
  <c r="AB20" i="1"/>
  <c r="BG20" i="1" s="1"/>
  <c r="BF20" i="1"/>
  <c r="AT19" i="1"/>
  <c r="BC19" i="1"/>
  <c r="AY19" i="1"/>
  <c r="AI20" i="1"/>
  <c r="BH20" i="1" s="1"/>
  <c r="AC20" i="1"/>
  <c r="AJ19" i="1"/>
  <c r="AO19" i="1"/>
  <c r="BE19" i="1"/>
  <c r="AW19" i="1"/>
  <c r="AU19" i="1"/>
  <c r="AL19" i="1"/>
  <c r="AZ19" i="1"/>
  <c r="AS26" i="1"/>
  <c r="BD26" i="1"/>
  <c r="BB26" i="1"/>
  <c r="AL26" i="1"/>
  <c r="BE26" i="1"/>
  <c r="AT26" i="1"/>
  <c r="BA26" i="1"/>
  <c r="AW26" i="1"/>
  <c r="BC26" i="1"/>
  <c r="AP26" i="1"/>
  <c r="AU26" i="1"/>
  <c r="AM26" i="1"/>
  <c r="AQ26" i="1"/>
  <c r="AZ26" i="1"/>
  <c r="AY26" i="1"/>
  <c r="AR26" i="1"/>
  <c r="AX26" i="1"/>
  <c r="AN26" i="1"/>
  <c r="AV26" i="1"/>
  <c r="AO26" i="1"/>
  <c r="BH19" i="1" l="1"/>
  <c r="AF26" i="1"/>
  <c r="AF28" i="1" s="1"/>
  <c r="AF29" i="1" s="1"/>
  <c r="AJ26" i="1"/>
  <c r="BF26" i="1"/>
  <c r="AB26" i="1"/>
  <c r="BG26" i="1" s="1"/>
  <c r="BG19" i="1"/>
  <c r="AL27" i="1"/>
  <c r="BC27" i="1"/>
  <c r="AS27" i="1"/>
  <c r="AX27" i="1"/>
  <c r="BD27" i="1"/>
  <c r="AN27" i="1"/>
  <c r="AY27" i="1"/>
  <c r="AT27" i="1"/>
  <c r="AQ27" i="1"/>
  <c r="AV27" i="1"/>
  <c r="AZ27" i="1"/>
  <c r="AR27" i="1"/>
  <c r="AA44" i="1"/>
  <c r="BE27" i="1"/>
  <c r="AU27" i="1"/>
  <c r="AP27" i="1"/>
  <c r="AO27" i="1"/>
  <c r="BB27" i="1"/>
  <c r="AM27" i="1"/>
  <c r="AW27" i="1"/>
  <c r="I44" i="1" l="1"/>
  <c r="N44" i="1"/>
  <c r="Z44" i="1"/>
  <c r="X44" i="1"/>
  <c r="W44" i="1"/>
  <c r="AK26" i="1"/>
  <c r="AG26" i="1"/>
  <c r="AG28" i="1" s="1"/>
  <c r="AG29" i="1" s="1"/>
  <c r="G44" i="1"/>
  <c r="S44" i="1"/>
  <c r="T44" i="1"/>
  <c r="H44" i="1"/>
  <c r="BA27" i="1"/>
  <c r="V44" i="1"/>
  <c r="K44" i="1"/>
  <c r="J44" i="1"/>
  <c r="M44" i="1"/>
  <c r="P44" i="1"/>
  <c r="L44" i="1"/>
  <c r="BF27" i="1"/>
  <c r="AB27" i="1"/>
  <c r="Q44" i="1"/>
  <c r="R44" i="1"/>
  <c r="Y44" i="1"/>
  <c r="O44" i="1"/>
  <c r="U44" i="1"/>
  <c r="BG27" i="1" l="1"/>
  <c r="AB44" i="1"/>
  <c r="AC26" i="1"/>
  <c r="AI26" i="1"/>
  <c r="BH26" i="1" s="1"/>
  <c r="AJ27" i="1" l="1"/>
  <c r="E44" i="1"/>
  <c r="AK27" i="1"/>
  <c r="F44" i="1"/>
  <c r="AI27" i="1" l="1"/>
  <c r="BH27" i="1" s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3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<sst xmlns="http://schemas.openxmlformats.org/spreadsheetml/2006/main" count="296" uniqueCount="65">
  <si>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</si>
  <si>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</si>
  <si>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</si>
  <si>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</si>
  <si>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</si>
  <si>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</si>
  <si>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</si>
  <si>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</si>
  <si>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</si>
  <si>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</si>
  <si>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</si>
  <si>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</si>
  <si>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</si>
  <si>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</si>
  <si>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</si>
  <si>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</si>
  <si>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</si>
  <si>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</si>
  <si>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</si>
  <si>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</si>
  <si>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</si>
  <si>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</si>
  <si>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</si>
  <si>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</si>
  <si>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</si>
  <si>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</si>
  <si>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</si>
  <si>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</si>
  <si>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</si>
  <si>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</si>
  <si>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</si>
  <si>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</si>
  <si>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</si>
  <si>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</si>
  <si>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</si>
  <si>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</si>
  <si>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</si>
  <si>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</si>
  <si>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</si>
  <si>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</si>
  <si>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</si>
  <si>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</si>
  <si>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</si>
  <si>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</si>
  <si>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</si>
  <si>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</si>
  <si>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</si>
  <si>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</si>
  <si>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</si>
  <si>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</si>
  <si>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</si>
  <si>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</si>
  <si>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</si>
  <si>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</si>
  <si>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</si>
  <si>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</si>
  <si>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</si>
  <si>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</si>
  <si>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</si>
  <si>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</si>
  <si>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</si>
  <si>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</si>
  <si>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</si>
  <si>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</si>
  <si>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12/22/2016 @ 10:34am for 12/25/2016 &amp; 12/26/2016 &amp; 12/27/2016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</si>
</sst>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42726.442013194443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42729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1116</v>
      </c>
      <c r="R15" s="24" t="s">
        <v>14</v>
      </c>
      <c r="S15" s="21"/>
      <c r="T15" s="22"/>
      <c r="U15" s="25">
        <v>1740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52</v>
      </c>
      <c r="E19" s="41">
        <v>52</v>
      </c>
      <c r="F19" s="41">
        <v>52</v>
      </c>
      <c r="G19" s="41">
        <v>52</v>
      </c>
      <c r="H19" s="41">
        <v>52</v>
      </c>
      <c r="I19" s="41">
        <v>52</v>
      </c>
      <c r="J19" s="42">
        <v>52</v>
      </c>
      <c r="K19" s="43">
        <v>52</v>
      </c>
      <c r="L19" s="43">
        <v>52</v>
      </c>
      <c r="M19" s="43">
        <v>52</v>
      </c>
      <c r="N19" s="43">
        <v>52</v>
      </c>
      <c r="O19" s="43">
        <v>52</v>
      </c>
      <c r="P19" s="43">
        <v>52</v>
      </c>
      <c r="Q19" s="43">
        <v>52</v>
      </c>
      <c r="R19" s="43">
        <v>52</v>
      </c>
      <c r="S19" s="43">
        <v>52</v>
      </c>
      <c r="T19" s="43">
        <v>52</v>
      </c>
      <c r="U19" s="43">
        <v>52</v>
      </c>
      <c r="V19" s="43">
        <v>52</v>
      </c>
      <c r="W19" s="43">
        <v>52</v>
      </c>
      <c r="X19" s="43">
        <v>52</v>
      </c>
      <c r="Y19" s="43">
        <v>52</v>
      </c>
      <c r="Z19" s="41">
        <v>52</v>
      </c>
      <c r="AA19" s="41">
        <v>52</v>
      </c>
      <c r="AB19" s="43">
        <f>AA19</f>
        <v>52</v>
      </c>
      <c r="AC19" s="44">
        <f t="shared" ref="AC19:AC42" si="0">SUM(D19:AA19)</f>
        <v>1248</v>
      </c>
      <c r="AH19" s="45" t="s">
        <v>46</v>
      </c>
      <c r="AI19" s="46">
        <f t="shared" ref="AI19:AX21" si="1">$C19-D19</f>
        <v>58</v>
      </c>
      <c r="AJ19" s="46">
        <f t="shared" si="1"/>
        <v>58</v>
      </c>
      <c r="AK19" s="46">
        <f t="shared" si="1"/>
        <v>58</v>
      </c>
      <c r="AL19" s="46">
        <f t="shared" si="1"/>
        <v>58</v>
      </c>
      <c r="AM19" s="46">
        <f t="shared" si="1"/>
        <v>58</v>
      </c>
      <c r="AN19" s="46">
        <f t="shared" si="1"/>
        <v>58</v>
      </c>
      <c r="AO19" s="46">
        <f t="shared" si="1"/>
        <v>58</v>
      </c>
      <c r="AP19" s="46">
        <f t="shared" si="1"/>
        <v>58</v>
      </c>
      <c r="AQ19" s="46">
        <f t="shared" si="1"/>
        <v>58</v>
      </c>
      <c r="AR19" s="46">
        <f t="shared" si="1"/>
        <v>58</v>
      </c>
      <c r="AS19" s="46">
        <f t="shared" si="1"/>
        <v>58</v>
      </c>
      <c r="AT19" s="46">
        <f t="shared" si="1"/>
        <v>58</v>
      </c>
      <c r="AU19" s="46">
        <f t="shared" si="1"/>
        <v>58</v>
      </c>
      <c r="AV19" s="46">
        <f t="shared" si="1"/>
        <v>58</v>
      </c>
      <c r="AW19" s="46">
        <f t="shared" si="1"/>
        <v>58</v>
      </c>
      <c r="AX19" s="46">
        <f t="shared" si="1"/>
        <v>58</v>
      </c>
      <c r="AY19" s="46">
        <f t="shared" ref="AY19:BG21" si="2">$C19-T19</f>
        <v>58</v>
      </c>
      <c r="AZ19" s="46">
        <f t="shared" si="2"/>
        <v>58</v>
      </c>
      <c r="BA19" s="46">
        <f t="shared" si="2"/>
        <v>58</v>
      </c>
      <c r="BB19" s="46">
        <f t="shared" si="2"/>
        <v>58</v>
      </c>
      <c r="BC19" s="46">
        <f t="shared" si="2"/>
        <v>58</v>
      </c>
      <c r="BD19" s="46">
        <f t="shared" si="2"/>
        <v>58</v>
      </c>
      <c r="BE19" s="46">
        <f t="shared" si="2"/>
        <v>58</v>
      </c>
      <c r="BF19" s="46">
        <f t="shared" si="2"/>
        <v>58</v>
      </c>
      <c r="BG19" s="46">
        <f t="shared" si="2"/>
        <v>58</v>
      </c>
      <c r="BH19" s="44">
        <f t="shared" ref="BH19:BH29" si="3">SUM(AI19:BF19)</f>
        <v>1392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248</v>
      </c>
      <c r="E20" s="41">
        <v>198</v>
      </c>
      <c r="F20" s="41">
        <v>197</v>
      </c>
      <c r="G20" s="41">
        <v>197</v>
      </c>
      <c r="H20" s="41">
        <v>23</v>
      </c>
      <c r="I20" s="41">
        <v>23</v>
      </c>
      <c r="J20" s="42">
        <v>23</v>
      </c>
      <c r="K20" s="43">
        <v>23</v>
      </c>
      <c r="L20" s="43">
        <v>23</v>
      </c>
      <c r="M20" s="43">
        <v>73</v>
      </c>
      <c r="N20" s="43">
        <v>73</v>
      </c>
      <c r="O20" s="43">
        <v>73</v>
      </c>
      <c r="P20" s="43">
        <v>73</v>
      </c>
      <c r="Q20" s="43">
        <v>72</v>
      </c>
      <c r="R20" s="43">
        <v>72</v>
      </c>
      <c r="S20" s="43">
        <v>72</v>
      </c>
      <c r="T20" s="43">
        <v>22</v>
      </c>
      <c r="U20" s="43">
        <v>23</v>
      </c>
      <c r="V20" s="43">
        <v>23</v>
      </c>
      <c r="W20" s="43">
        <v>23</v>
      </c>
      <c r="X20" s="43">
        <v>23</v>
      </c>
      <c r="Y20" s="43">
        <v>23</v>
      </c>
      <c r="Z20" s="41">
        <v>23</v>
      </c>
      <c r="AA20" s="41">
        <v>198</v>
      </c>
      <c r="AB20" s="43">
        <f t="shared" ref="AB20:AB28" si="5">AA20</f>
        <v>198</v>
      </c>
      <c r="AC20" s="44">
        <f t="shared" si="0"/>
        <v>1821</v>
      </c>
      <c r="AH20" s="45" t="s">
        <v>47</v>
      </c>
      <c r="AI20" s="46">
        <f t="shared" si="1"/>
        <v>92</v>
      </c>
      <c r="AJ20" s="46">
        <f t="shared" si="1"/>
        <v>142</v>
      </c>
      <c r="AK20" s="46">
        <f t="shared" si="1"/>
        <v>143</v>
      </c>
      <c r="AL20" s="46">
        <f t="shared" si="1"/>
        <v>143</v>
      </c>
      <c r="AM20" s="46">
        <f t="shared" si="1"/>
        <v>317</v>
      </c>
      <c r="AN20" s="46">
        <f t="shared" si="1"/>
        <v>317</v>
      </c>
      <c r="AO20" s="46">
        <f t="shared" si="1"/>
        <v>317</v>
      </c>
      <c r="AP20" s="46">
        <f t="shared" si="1"/>
        <v>317</v>
      </c>
      <c r="AQ20" s="46">
        <f t="shared" si="1"/>
        <v>317</v>
      </c>
      <c r="AR20" s="46">
        <f t="shared" si="1"/>
        <v>267</v>
      </c>
      <c r="AS20" s="46">
        <f t="shared" si="1"/>
        <v>267</v>
      </c>
      <c r="AT20" s="46">
        <f t="shared" si="1"/>
        <v>267</v>
      </c>
      <c r="AU20" s="46">
        <f t="shared" si="1"/>
        <v>267</v>
      </c>
      <c r="AV20" s="46">
        <f t="shared" si="1"/>
        <v>268</v>
      </c>
      <c r="AW20" s="46">
        <f t="shared" si="1"/>
        <v>268</v>
      </c>
      <c r="AX20" s="46">
        <f t="shared" si="1"/>
        <v>268</v>
      </c>
      <c r="AY20" s="46">
        <f t="shared" si="2"/>
        <v>318</v>
      </c>
      <c r="AZ20" s="46">
        <f t="shared" si="2"/>
        <v>317</v>
      </c>
      <c r="BA20" s="46">
        <f t="shared" si="2"/>
        <v>317</v>
      </c>
      <c r="BB20" s="46">
        <f t="shared" si="2"/>
        <v>317</v>
      </c>
      <c r="BC20" s="46">
        <f t="shared" si="2"/>
        <v>317</v>
      </c>
      <c r="BD20" s="46">
        <f t="shared" si="2"/>
        <v>317</v>
      </c>
      <c r="BE20" s="46">
        <f t="shared" si="2"/>
        <v>317</v>
      </c>
      <c r="BF20" s="46">
        <f t="shared" si="2"/>
        <v>142</v>
      </c>
      <c r="BG20" s="46">
        <f t="shared" si="2"/>
        <v>142</v>
      </c>
      <c r="BH20" s="44">
        <f t="shared" si="3"/>
        <v>6339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370</v>
      </c>
      <c r="E21" s="41">
        <v>381</v>
      </c>
      <c r="F21" s="41">
        <v>381</v>
      </c>
      <c r="G21" s="41">
        <v>381</v>
      </c>
      <c r="H21" s="41">
        <v>306</v>
      </c>
      <c r="I21" s="41">
        <v>306</v>
      </c>
      <c r="J21" s="42">
        <v>306</v>
      </c>
      <c r="K21" s="42">
        <v>306</v>
      </c>
      <c r="L21" s="42">
        <v>306</v>
      </c>
      <c r="M21" s="42">
        <v>356</v>
      </c>
      <c r="N21" s="42">
        <v>356</v>
      </c>
      <c r="O21" s="42">
        <v>356</v>
      </c>
      <c r="P21" s="42">
        <v>356</v>
      </c>
      <c r="Q21" s="42">
        <v>356</v>
      </c>
      <c r="R21" s="42">
        <v>356</v>
      </c>
      <c r="S21" s="42">
        <v>356</v>
      </c>
      <c r="T21" s="42">
        <v>306</v>
      </c>
      <c r="U21" s="42">
        <v>306</v>
      </c>
      <c r="V21" s="42">
        <v>306</v>
      </c>
      <c r="W21" s="42">
        <v>306</v>
      </c>
      <c r="X21" s="42">
        <v>306</v>
      </c>
      <c r="Y21" s="42">
        <v>306</v>
      </c>
      <c r="Z21" s="41">
        <v>306</v>
      </c>
      <c r="AA21" s="41">
        <v>381</v>
      </c>
      <c r="AB21" s="43">
        <f t="shared" si="5"/>
        <v>381</v>
      </c>
      <c r="AC21" s="44">
        <f t="shared" si="0"/>
        <v>8058</v>
      </c>
      <c r="AH21" s="48" t="s">
        <v>48</v>
      </c>
      <c r="AI21" s="46">
        <f t="shared" si="1"/>
        <v>430</v>
      </c>
      <c r="AJ21" s="46">
        <f t="shared" si="1"/>
        <v>419</v>
      </c>
      <c r="AK21" s="46">
        <f t="shared" si="1"/>
        <v>419</v>
      </c>
      <c r="AL21" s="46">
        <f t="shared" si="1"/>
        <v>419</v>
      </c>
      <c r="AM21" s="46">
        <f t="shared" si="1"/>
        <v>494</v>
      </c>
      <c r="AN21" s="46">
        <f t="shared" si="1"/>
        <v>494</v>
      </c>
      <c r="AO21" s="46">
        <f t="shared" si="1"/>
        <v>494</v>
      </c>
      <c r="AP21" s="46">
        <f t="shared" si="1"/>
        <v>494</v>
      </c>
      <c r="AQ21" s="46">
        <f t="shared" si="1"/>
        <v>494</v>
      </c>
      <c r="AR21" s="46">
        <f t="shared" si="1"/>
        <v>444</v>
      </c>
      <c r="AS21" s="46">
        <f t="shared" si="1"/>
        <v>444</v>
      </c>
      <c r="AT21" s="46">
        <f t="shared" si="1"/>
        <v>444</v>
      </c>
      <c r="AU21" s="46">
        <f t="shared" si="1"/>
        <v>444</v>
      </c>
      <c r="AV21" s="46">
        <f t="shared" si="1"/>
        <v>444</v>
      </c>
      <c r="AW21" s="46">
        <f t="shared" si="1"/>
        <v>444</v>
      </c>
      <c r="AX21" s="46">
        <f t="shared" si="1"/>
        <v>444</v>
      </c>
      <c r="AY21" s="46">
        <f t="shared" si="2"/>
        <v>494</v>
      </c>
      <c r="AZ21" s="46">
        <f t="shared" si="2"/>
        <v>494</v>
      </c>
      <c r="BA21" s="46">
        <f t="shared" si="2"/>
        <v>494</v>
      </c>
      <c r="BB21" s="46">
        <f t="shared" si="2"/>
        <v>494</v>
      </c>
      <c r="BC21" s="46">
        <f t="shared" si="2"/>
        <v>494</v>
      </c>
      <c r="BD21" s="46">
        <f t="shared" si="2"/>
        <v>494</v>
      </c>
      <c r="BE21" s="46">
        <f t="shared" si="2"/>
        <v>494</v>
      </c>
      <c r="BF21" s="46">
        <f t="shared" si="2"/>
        <v>419</v>
      </c>
      <c r="BG21" s="46">
        <f t="shared" si="2"/>
        <v>419</v>
      </c>
      <c r="BH21" s="44">
        <f t="shared" si="3"/>
        <v>11142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4">
        <f t="shared" si="0"/>
        <v>4584</v>
      </c>
      <c r="AH22" s="5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4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3">
        <v>191</v>
      </c>
      <c r="Z23" s="41">
        <v>191</v>
      </c>
      <c r="AA23" s="41">
        <v>191</v>
      </c>
      <c r="AB23" s="43">
        <f t="shared" si="5"/>
        <v>191</v>
      </c>
      <c r="AC23" s="44">
        <f t="shared" si="0"/>
        <v>4584</v>
      </c>
      <c r="AH23" s="45" t="s">
        <v>50</v>
      </c>
      <c r="AI23" s="46">
        <f t="shared" ref="AI23:AX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G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6">
        <f t="shared" si="7"/>
        <v>0</v>
      </c>
      <c r="BH23" s="44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59.400000000000006</v>
      </c>
      <c r="E24" s="41">
        <v>59.400000000000006</v>
      </c>
      <c r="F24" s="41">
        <v>59.400000000000006</v>
      </c>
      <c r="G24" s="41">
        <v>59.400000000000006</v>
      </c>
      <c r="H24" s="41">
        <v>59.400000000000006</v>
      </c>
      <c r="I24" s="41">
        <v>59.400000000000006</v>
      </c>
      <c r="J24" s="43">
        <v>59.400000000000006</v>
      </c>
      <c r="K24" s="43">
        <v>59.400000000000006</v>
      </c>
      <c r="L24" s="43">
        <v>59.400000000000006</v>
      </c>
      <c r="M24" s="43">
        <v>186</v>
      </c>
      <c r="N24" s="43">
        <v>186</v>
      </c>
      <c r="O24" s="43">
        <v>186</v>
      </c>
      <c r="P24" s="43">
        <v>186</v>
      </c>
      <c r="Q24" s="43">
        <v>186</v>
      </c>
      <c r="R24" s="43">
        <v>186</v>
      </c>
      <c r="S24" s="43">
        <v>186</v>
      </c>
      <c r="T24" s="43">
        <v>3</v>
      </c>
      <c r="U24" s="43">
        <v>3</v>
      </c>
      <c r="V24" s="43">
        <v>3</v>
      </c>
      <c r="W24" s="43">
        <v>3</v>
      </c>
      <c r="X24" s="43">
        <v>3</v>
      </c>
      <c r="Y24" s="43">
        <v>3</v>
      </c>
      <c r="Z24" s="41">
        <v>3</v>
      </c>
      <c r="AA24" s="41">
        <v>97</v>
      </c>
      <c r="AB24" s="43">
        <f t="shared" si="5"/>
        <v>97</v>
      </c>
      <c r="AC24" s="44">
        <f t="shared" si="0"/>
        <v>1954.6</v>
      </c>
      <c r="AH24" s="45" t="s">
        <v>51</v>
      </c>
      <c r="AI24" s="46">
        <f t="shared" si="6"/>
        <v>131.6</v>
      </c>
      <c r="AJ24" s="46">
        <f t="shared" si="6"/>
        <v>131.6</v>
      </c>
      <c r="AK24" s="46">
        <f t="shared" si="6"/>
        <v>131.6</v>
      </c>
      <c r="AL24" s="46">
        <f t="shared" si="6"/>
        <v>131.6</v>
      </c>
      <c r="AM24" s="46">
        <f t="shared" si="6"/>
        <v>131.6</v>
      </c>
      <c r="AN24" s="46">
        <f t="shared" si="6"/>
        <v>131.6</v>
      </c>
      <c r="AO24" s="46">
        <f t="shared" si="6"/>
        <v>131.6</v>
      </c>
      <c r="AP24" s="46">
        <f t="shared" si="6"/>
        <v>131.6</v>
      </c>
      <c r="AQ24" s="46">
        <f t="shared" si="6"/>
        <v>131.6</v>
      </c>
      <c r="AR24" s="46">
        <f t="shared" si="6"/>
        <v>5</v>
      </c>
      <c r="AS24" s="46">
        <f t="shared" si="6"/>
        <v>5</v>
      </c>
      <c r="AT24" s="46">
        <f t="shared" si="6"/>
        <v>5</v>
      </c>
      <c r="AU24" s="46">
        <f t="shared" si="6"/>
        <v>5</v>
      </c>
      <c r="AV24" s="46">
        <f t="shared" si="6"/>
        <v>5</v>
      </c>
      <c r="AW24" s="46">
        <f t="shared" si="6"/>
        <v>5</v>
      </c>
      <c r="AX24" s="46">
        <f t="shared" si="6"/>
        <v>5</v>
      </c>
      <c r="AY24" s="46">
        <f t="shared" si="7"/>
        <v>188</v>
      </c>
      <c r="AZ24" s="46">
        <f t="shared" si="7"/>
        <v>188</v>
      </c>
      <c r="BA24" s="46">
        <f t="shared" si="7"/>
        <v>188</v>
      </c>
      <c r="BB24" s="46">
        <f t="shared" si="7"/>
        <v>188</v>
      </c>
      <c r="BC24" s="46">
        <f t="shared" si="7"/>
        <v>188</v>
      </c>
      <c r="BD24" s="46">
        <f t="shared" si="7"/>
        <v>188</v>
      </c>
      <c r="BE24" s="46">
        <f t="shared" si="7"/>
        <v>188</v>
      </c>
      <c r="BF24" s="46">
        <f t="shared" si="7"/>
        <v>94</v>
      </c>
      <c r="BG24" s="46">
        <f t="shared" si="7"/>
        <v>94</v>
      </c>
      <c r="BH24" s="44">
        <f t="shared" si="3"/>
        <v>2629.3999999999996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100</v>
      </c>
      <c r="E25" s="41">
        <v>100</v>
      </c>
      <c r="F25" s="41">
        <v>100</v>
      </c>
      <c r="G25" s="41">
        <v>100</v>
      </c>
      <c r="H25" s="41">
        <v>100</v>
      </c>
      <c r="I25" s="41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1">
        <v>100</v>
      </c>
      <c r="AA25" s="41">
        <v>100</v>
      </c>
      <c r="AB25" s="43">
        <f t="shared" si="5"/>
        <v>100</v>
      </c>
      <c r="AC25" s="44">
        <f t="shared" si="0"/>
        <v>2400</v>
      </c>
      <c r="AF25" s="3">
        <v>2</v>
      </c>
      <c r="AG25" s="3">
        <v>3</v>
      </c>
      <c r="AH25" s="45" t="s">
        <v>52</v>
      </c>
      <c r="AI25" s="46">
        <f>$C25-D25</f>
        <v>71</v>
      </c>
      <c r="AJ25" s="46">
        <f t="shared" si="6"/>
        <v>71</v>
      </c>
      <c r="AK25" s="46">
        <f t="shared" si="6"/>
        <v>71</v>
      </c>
      <c r="AL25" s="46">
        <f t="shared" si="6"/>
        <v>71</v>
      </c>
      <c r="AM25" s="46">
        <f t="shared" si="6"/>
        <v>71</v>
      </c>
      <c r="AN25" s="46">
        <f t="shared" si="6"/>
        <v>71</v>
      </c>
      <c r="AO25" s="46">
        <f t="shared" si="6"/>
        <v>71</v>
      </c>
      <c r="AP25" s="46">
        <f t="shared" si="6"/>
        <v>71</v>
      </c>
      <c r="AQ25" s="46">
        <f t="shared" si="6"/>
        <v>71</v>
      </c>
      <c r="AR25" s="46">
        <f t="shared" si="6"/>
        <v>71</v>
      </c>
      <c r="AS25" s="46">
        <f t="shared" si="6"/>
        <v>71</v>
      </c>
      <c r="AT25" s="46">
        <f t="shared" si="6"/>
        <v>71</v>
      </c>
      <c r="AU25" s="46">
        <f t="shared" si="6"/>
        <v>71</v>
      </c>
      <c r="AV25" s="46">
        <f t="shared" si="6"/>
        <v>71</v>
      </c>
      <c r="AW25" s="46">
        <f t="shared" si="6"/>
        <v>71</v>
      </c>
      <c r="AX25" s="46">
        <f t="shared" si="6"/>
        <v>71</v>
      </c>
      <c r="AY25" s="46">
        <f t="shared" si="7"/>
        <v>71</v>
      </c>
      <c r="AZ25" s="46">
        <f t="shared" si="7"/>
        <v>71</v>
      </c>
      <c r="BA25" s="46">
        <f t="shared" si="7"/>
        <v>71</v>
      </c>
      <c r="BB25" s="46">
        <f t="shared" si="7"/>
        <v>71</v>
      </c>
      <c r="BC25" s="46">
        <f t="shared" si="7"/>
        <v>71</v>
      </c>
      <c r="BD25" s="46">
        <f t="shared" si="7"/>
        <v>71</v>
      </c>
      <c r="BE25" s="46">
        <f t="shared" si="7"/>
        <v>71</v>
      </c>
      <c r="BF25" s="46">
        <f t="shared" si="7"/>
        <v>71</v>
      </c>
      <c r="BG25" s="46">
        <f t="shared" si="7"/>
        <v>71</v>
      </c>
      <c r="BH25" s="44">
        <f t="shared" si="3"/>
        <v>1704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155</v>
      </c>
      <c r="E26" s="41">
        <v>268</v>
      </c>
      <c r="F26" s="41">
        <v>268</v>
      </c>
      <c r="G26" s="41">
        <v>268</v>
      </c>
      <c r="H26" s="41">
        <v>263</v>
      </c>
      <c r="I26" s="41">
        <v>263</v>
      </c>
      <c r="J26" s="43">
        <v>263</v>
      </c>
      <c r="K26" s="43">
        <v>263</v>
      </c>
      <c r="L26" s="43">
        <v>263</v>
      </c>
      <c r="M26" s="43">
        <v>268</v>
      </c>
      <c r="N26" s="43">
        <v>268</v>
      </c>
      <c r="O26" s="43">
        <v>268</v>
      </c>
      <c r="P26" s="43">
        <v>268</v>
      </c>
      <c r="Q26" s="43">
        <v>268</v>
      </c>
      <c r="R26" s="43">
        <v>268</v>
      </c>
      <c r="S26" s="43">
        <v>268</v>
      </c>
      <c r="T26" s="43">
        <v>263</v>
      </c>
      <c r="U26" s="43">
        <v>263</v>
      </c>
      <c r="V26" s="43">
        <v>263</v>
      </c>
      <c r="W26" s="43">
        <v>263</v>
      </c>
      <c r="X26" s="43">
        <v>263</v>
      </c>
      <c r="Y26" s="43">
        <v>263</v>
      </c>
      <c r="Z26" s="41">
        <v>263</v>
      </c>
      <c r="AA26" s="41">
        <v>268</v>
      </c>
      <c r="AB26" s="43">
        <f t="shared" si="5"/>
        <v>268</v>
      </c>
      <c r="AC26" s="44">
        <f t="shared" si="0"/>
        <v>6259</v>
      </c>
      <c r="AF26" s="53">
        <f>$C26-E26</f>
        <v>47</v>
      </c>
      <c r="AG26" s="53">
        <f>$C26-F26</f>
        <v>47</v>
      </c>
      <c r="AH26" s="45" t="s">
        <v>53</v>
      </c>
      <c r="AI26" s="46">
        <f t="shared" ref="AI26:AX29" si="8">$C26-D26</f>
        <v>160</v>
      </c>
      <c r="AJ26" s="46">
        <f t="shared" si="8"/>
        <v>47</v>
      </c>
      <c r="AK26" s="46">
        <f t="shared" si="8"/>
        <v>47</v>
      </c>
      <c r="AL26" s="46">
        <f t="shared" si="8"/>
        <v>47</v>
      </c>
      <c r="AM26" s="46">
        <f t="shared" si="8"/>
        <v>52</v>
      </c>
      <c r="AN26" s="46">
        <f t="shared" si="8"/>
        <v>52</v>
      </c>
      <c r="AO26" s="46">
        <f t="shared" si="8"/>
        <v>52</v>
      </c>
      <c r="AP26" s="46">
        <f t="shared" si="8"/>
        <v>52</v>
      </c>
      <c r="AQ26" s="46">
        <f t="shared" si="8"/>
        <v>52</v>
      </c>
      <c r="AR26" s="46">
        <f t="shared" si="8"/>
        <v>47</v>
      </c>
      <c r="AS26" s="46">
        <f t="shared" si="8"/>
        <v>47</v>
      </c>
      <c r="AT26" s="46">
        <f t="shared" si="8"/>
        <v>47</v>
      </c>
      <c r="AU26" s="46">
        <f t="shared" si="8"/>
        <v>47</v>
      </c>
      <c r="AV26" s="46">
        <f t="shared" si="8"/>
        <v>47</v>
      </c>
      <c r="AW26" s="46">
        <f t="shared" si="8"/>
        <v>47</v>
      </c>
      <c r="AX26" s="46">
        <f t="shared" si="8"/>
        <v>47</v>
      </c>
      <c r="AY26" s="46">
        <f t="shared" si="7"/>
        <v>52</v>
      </c>
      <c r="AZ26" s="46">
        <f t="shared" si="7"/>
        <v>52</v>
      </c>
      <c r="BA26" s="46">
        <f t="shared" si="7"/>
        <v>52</v>
      </c>
      <c r="BB26" s="46">
        <f t="shared" si="7"/>
        <v>52</v>
      </c>
      <c r="BC26" s="46">
        <f t="shared" si="7"/>
        <v>52</v>
      </c>
      <c r="BD26" s="46">
        <f t="shared" si="7"/>
        <v>52</v>
      </c>
      <c r="BE26" s="46">
        <f t="shared" si="7"/>
        <v>52</v>
      </c>
      <c r="BF26" s="46">
        <f t="shared" si="7"/>
        <v>47</v>
      </c>
      <c r="BG26" s="46">
        <f t="shared" si="7"/>
        <v>47</v>
      </c>
      <c r="BH26" s="44">
        <f t="shared" si="3"/>
        <v>1301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3">
        <v>135</v>
      </c>
      <c r="Z27" s="41">
        <v>135</v>
      </c>
      <c r="AA27" s="41">
        <v>135</v>
      </c>
      <c r="AB27" s="43">
        <f t="shared" si="5"/>
        <v>135</v>
      </c>
      <c r="AC27" s="44">
        <f t="shared" si="0"/>
        <v>3240</v>
      </c>
      <c r="AF27" s="3">
        <v>-17</v>
      </c>
      <c r="AG27" s="3">
        <v>-17</v>
      </c>
      <c r="AH27" s="45" t="s">
        <v>54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6">
        <f t="shared" si="7"/>
        <v>0</v>
      </c>
      <c r="BH27" s="44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0</v>
      </c>
      <c r="AA28" s="41">
        <v>0</v>
      </c>
      <c r="AB28" s="43">
        <f t="shared" si="5"/>
        <v>0</v>
      </c>
      <c r="AC28" s="44">
        <f t="shared" si="0"/>
        <v>0</v>
      </c>
      <c r="AF28" s="53">
        <f>AF26+AF27</f>
        <v>30</v>
      </c>
      <c r="AG28" s="53">
        <f>AG26+AG27</f>
        <v>30</v>
      </c>
      <c r="AH28" s="45" t="s">
        <v>56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8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6">
        <f t="shared" si="7"/>
        <v>142</v>
      </c>
      <c r="BH28" s="44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</v>
      </c>
      <c r="E29" s="41">
        <v>2</v>
      </c>
      <c r="F29" s="41">
        <v>2</v>
      </c>
      <c r="G29" s="41">
        <v>2</v>
      </c>
      <c r="H29" s="41">
        <v>127</v>
      </c>
      <c r="I29" s="41">
        <v>127</v>
      </c>
      <c r="J29" s="43">
        <v>127</v>
      </c>
      <c r="K29" s="43">
        <v>127</v>
      </c>
      <c r="L29" s="43">
        <v>127</v>
      </c>
      <c r="M29" s="43">
        <v>77</v>
      </c>
      <c r="N29" s="43">
        <v>77</v>
      </c>
      <c r="O29" s="43">
        <v>77</v>
      </c>
      <c r="P29" s="43">
        <v>77</v>
      </c>
      <c r="Q29" s="43">
        <v>77</v>
      </c>
      <c r="R29" s="43">
        <v>77</v>
      </c>
      <c r="S29" s="43">
        <v>77</v>
      </c>
      <c r="T29" s="43">
        <v>127</v>
      </c>
      <c r="U29" s="43">
        <v>127</v>
      </c>
      <c r="V29" s="43">
        <v>127</v>
      </c>
      <c r="W29" s="43">
        <v>127</v>
      </c>
      <c r="X29" s="43">
        <v>127</v>
      </c>
      <c r="Y29" s="43">
        <v>127</v>
      </c>
      <c r="Z29" s="41">
        <v>127</v>
      </c>
      <c r="AA29" s="41">
        <v>2</v>
      </c>
      <c r="AB29" s="43">
        <f>AA29</f>
        <v>2</v>
      </c>
      <c r="AC29" s="44">
        <f t="shared" si="0"/>
        <v>2073</v>
      </c>
      <c r="AF29" s="53">
        <f>AF28+3</f>
        <v>33</v>
      </c>
      <c r="AG29" s="53">
        <f>AG28+3</f>
        <v>33</v>
      </c>
      <c r="AH29" s="45" t="s">
        <v>58</v>
      </c>
      <c r="AI29" s="46">
        <f t="shared" si="8"/>
        <v>256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131</v>
      </c>
      <c r="AN29" s="46">
        <f t="shared" si="8"/>
        <v>131</v>
      </c>
      <c r="AO29" s="46">
        <f t="shared" si="8"/>
        <v>131</v>
      </c>
      <c r="AP29" s="46">
        <f t="shared" si="8"/>
        <v>131</v>
      </c>
      <c r="AQ29" s="46">
        <f t="shared" si="8"/>
        <v>131</v>
      </c>
      <c r="AR29" s="46">
        <f t="shared" si="8"/>
        <v>181</v>
      </c>
      <c r="AS29" s="46">
        <f t="shared" si="8"/>
        <v>181</v>
      </c>
      <c r="AT29" s="46">
        <f t="shared" si="8"/>
        <v>181</v>
      </c>
      <c r="AU29" s="46">
        <f t="shared" si="8"/>
        <v>181</v>
      </c>
      <c r="AV29" s="46">
        <f t="shared" si="8"/>
        <v>181</v>
      </c>
      <c r="AW29" s="46">
        <f t="shared" si="8"/>
        <v>181</v>
      </c>
      <c r="AX29" s="46">
        <f t="shared" si="8"/>
        <v>181</v>
      </c>
      <c r="AY29" s="46">
        <f t="shared" si="7"/>
        <v>131</v>
      </c>
      <c r="AZ29" s="46">
        <f t="shared" si="7"/>
        <v>131</v>
      </c>
      <c r="BA29" s="46">
        <f t="shared" si="7"/>
        <v>131</v>
      </c>
      <c r="BB29" s="46">
        <f t="shared" si="7"/>
        <v>131</v>
      </c>
      <c r="BC29" s="46">
        <f t="shared" si="7"/>
        <v>131</v>
      </c>
      <c r="BD29" s="46">
        <f t="shared" si="7"/>
        <v>131</v>
      </c>
      <c r="BE29" s="46">
        <f t="shared" si="7"/>
        <v>131</v>
      </c>
      <c r="BF29" s="46">
        <f t="shared" si="7"/>
        <v>256</v>
      </c>
      <c r="BG29" s="46">
        <f t="shared" si="7"/>
        <v>256</v>
      </c>
      <c r="BH29" s="44">
        <f t="shared" si="3"/>
        <v>4119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1"/>
      <c r="AA30" s="41"/>
      <c r="AB30" s="43"/>
      <c r="AC30" s="44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4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1503.4</v>
      </c>
      <c r="E44" s="67">
        <f t="shared" si="10"/>
        <v>1577.4</v>
      </c>
      <c r="F44" s="67">
        <f t="shared" si="10"/>
        <v>1576.4</v>
      </c>
      <c r="G44" s="67">
        <f t="shared" si="10"/>
        <v>1576.4</v>
      </c>
      <c r="H44" s="67">
        <f t="shared" si="10"/>
        <v>1447.4</v>
      </c>
      <c r="I44" s="67">
        <f t="shared" si="10"/>
        <v>1447.4</v>
      </c>
      <c r="J44" s="67">
        <f t="shared" si="10"/>
        <v>1447.4</v>
      </c>
      <c r="K44" s="67">
        <f t="shared" si="10"/>
        <v>1447.4</v>
      </c>
      <c r="L44" s="67">
        <f t="shared" si="10"/>
        <v>1447.4</v>
      </c>
      <c r="M44" s="67">
        <f t="shared" si="10"/>
        <v>1629</v>
      </c>
      <c r="N44" s="67">
        <f t="shared" si="10"/>
        <v>1629</v>
      </c>
      <c r="O44" s="67">
        <f t="shared" si="10"/>
        <v>1629</v>
      </c>
      <c r="P44" s="67">
        <f t="shared" si="10"/>
        <v>1629</v>
      </c>
      <c r="Q44" s="67">
        <f t="shared" si="10"/>
        <v>1628</v>
      </c>
      <c r="R44" s="67">
        <f t="shared" si="10"/>
        <v>1628</v>
      </c>
      <c r="S44" s="67">
        <f t="shared" si="10"/>
        <v>1628</v>
      </c>
      <c r="T44" s="67">
        <f t="shared" si="10"/>
        <v>1390</v>
      </c>
      <c r="U44" s="67">
        <f t="shared" si="10"/>
        <v>1391</v>
      </c>
      <c r="V44" s="67">
        <f t="shared" si="10"/>
        <v>1391</v>
      </c>
      <c r="W44" s="67">
        <f t="shared" si="10"/>
        <v>1391</v>
      </c>
      <c r="X44" s="67">
        <f t="shared" si="10"/>
        <v>1391</v>
      </c>
      <c r="Y44" s="67">
        <f t="shared" si="10"/>
        <v>1391</v>
      </c>
      <c r="Z44" s="67">
        <f t="shared" si="10"/>
        <v>1391</v>
      </c>
      <c r="AA44" s="67">
        <f t="shared" si="10"/>
        <v>1615</v>
      </c>
      <c r="AB44" s="67">
        <f>SUM(AB19:AB42)</f>
        <v>1615</v>
      </c>
      <c r="AC44" s="44">
        <f>SUM(D44:AA44)</f>
        <v>36221.599999999999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6" zoomScale="70" zoomScaleNormal="70" zoomScaleSheetLayoutView="70" workbookViewId="0">
      <selection activeCell="H34" sqref="H34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42726.442013194443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42730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1116</v>
      </c>
      <c r="R14" s="24" t="s">
        <v>14</v>
      </c>
      <c r="S14" s="21"/>
      <c r="T14" s="22"/>
      <c r="U14" s="25">
        <v>1746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52</v>
      </c>
      <c r="E18" s="41">
        <v>52</v>
      </c>
      <c r="F18" s="41">
        <v>52</v>
      </c>
      <c r="G18" s="41">
        <v>52</v>
      </c>
      <c r="H18" s="41">
        <v>52</v>
      </c>
      <c r="I18" s="41">
        <v>52</v>
      </c>
      <c r="J18" s="42">
        <v>52</v>
      </c>
      <c r="K18" s="43">
        <v>52</v>
      </c>
      <c r="L18" s="43">
        <v>52</v>
      </c>
      <c r="M18" s="43">
        <v>52</v>
      </c>
      <c r="N18" s="43">
        <v>52</v>
      </c>
      <c r="O18" s="43">
        <v>52</v>
      </c>
      <c r="P18" s="43">
        <v>52</v>
      </c>
      <c r="Q18" s="43">
        <v>52</v>
      </c>
      <c r="R18" s="43">
        <v>52</v>
      </c>
      <c r="S18" s="43">
        <v>52</v>
      </c>
      <c r="T18" s="43">
        <v>52</v>
      </c>
      <c r="U18" s="43">
        <v>52</v>
      </c>
      <c r="V18" s="43">
        <v>52</v>
      </c>
      <c r="W18" s="43">
        <v>52</v>
      </c>
      <c r="X18" s="43">
        <v>52</v>
      </c>
      <c r="Y18" s="43">
        <v>52</v>
      </c>
      <c r="Z18" s="41">
        <v>52</v>
      </c>
      <c r="AA18" s="41">
        <v>52</v>
      </c>
      <c r="AB18" s="43">
        <f>AA18</f>
        <v>52</v>
      </c>
      <c r="AC18" s="44">
        <f t="shared" ref="AC18:AC41" si="0">SUM(D18:AA18)</f>
        <v>1248</v>
      </c>
      <c r="AH18" s="45" t="s">
        <v>46</v>
      </c>
      <c r="AI18" s="46">
        <f t="shared" ref="AI18:AX20" si="1">$C18-D18</f>
        <v>58</v>
      </c>
      <c r="AJ18" s="46">
        <f t="shared" si="1"/>
        <v>58</v>
      </c>
      <c r="AK18" s="46">
        <f t="shared" si="1"/>
        <v>58</v>
      </c>
      <c r="AL18" s="46">
        <f t="shared" si="1"/>
        <v>58</v>
      </c>
      <c r="AM18" s="46">
        <f t="shared" si="1"/>
        <v>58</v>
      </c>
      <c r="AN18" s="46">
        <f t="shared" si="1"/>
        <v>58</v>
      </c>
      <c r="AO18" s="46">
        <f t="shared" si="1"/>
        <v>58</v>
      </c>
      <c r="AP18" s="46">
        <f t="shared" si="1"/>
        <v>58</v>
      </c>
      <c r="AQ18" s="46">
        <f t="shared" si="1"/>
        <v>58</v>
      </c>
      <c r="AR18" s="46">
        <f t="shared" si="1"/>
        <v>58</v>
      </c>
      <c r="AS18" s="46">
        <f t="shared" si="1"/>
        <v>58</v>
      </c>
      <c r="AT18" s="46">
        <f t="shared" si="1"/>
        <v>58</v>
      </c>
      <c r="AU18" s="46">
        <f t="shared" si="1"/>
        <v>58</v>
      </c>
      <c r="AV18" s="46">
        <f t="shared" si="1"/>
        <v>58</v>
      </c>
      <c r="AW18" s="46">
        <f t="shared" si="1"/>
        <v>58</v>
      </c>
      <c r="AX18" s="46">
        <f t="shared" si="1"/>
        <v>58</v>
      </c>
      <c r="AY18" s="46">
        <f t="shared" ref="AY18:BG20" si="2">$C18-T18</f>
        <v>58</v>
      </c>
      <c r="AZ18" s="46">
        <f t="shared" si="2"/>
        <v>58</v>
      </c>
      <c r="BA18" s="46">
        <f t="shared" si="2"/>
        <v>58</v>
      </c>
      <c r="BB18" s="46">
        <f t="shared" si="2"/>
        <v>58</v>
      </c>
      <c r="BC18" s="46">
        <f t="shared" si="2"/>
        <v>58</v>
      </c>
      <c r="BD18" s="46">
        <f t="shared" si="2"/>
        <v>58</v>
      </c>
      <c r="BE18" s="46">
        <f t="shared" si="2"/>
        <v>58</v>
      </c>
      <c r="BF18" s="46">
        <f t="shared" si="2"/>
        <v>58</v>
      </c>
      <c r="BG18" s="46">
        <f t="shared" si="2"/>
        <v>58</v>
      </c>
      <c r="BH18" s="44">
        <f t="shared" ref="BH18:BH28" si="3">SUM(AI18:BF18)</f>
        <v>1392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198</v>
      </c>
      <c r="E19" s="41">
        <v>198</v>
      </c>
      <c r="F19" s="41">
        <v>198</v>
      </c>
      <c r="G19" s="41">
        <v>198</v>
      </c>
      <c r="H19" s="41">
        <v>23</v>
      </c>
      <c r="I19" s="41">
        <v>23</v>
      </c>
      <c r="J19" s="42">
        <v>23</v>
      </c>
      <c r="K19" s="43">
        <v>24</v>
      </c>
      <c r="L19" s="43">
        <v>23</v>
      </c>
      <c r="M19" s="43">
        <v>73</v>
      </c>
      <c r="N19" s="43">
        <v>73</v>
      </c>
      <c r="O19" s="43">
        <v>73</v>
      </c>
      <c r="P19" s="43">
        <v>73</v>
      </c>
      <c r="Q19" s="43">
        <v>73</v>
      </c>
      <c r="R19" s="43">
        <v>73</v>
      </c>
      <c r="S19" s="43">
        <v>72</v>
      </c>
      <c r="T19" s="43">
        <v>23</v>
      </c>
      <c r="U19" s="43">
        <v>23</v>
      </c>
      <c r="V19" s="43">
        <v>23</v>
      </c>
      <c r="W19" s="43">
        <v>23</v>
      </c>
      <c r="X19" s="43">
        <v>23</v>
      </c>
      <c r="Y19" s="43">
        <v>23</v>
      </c>
      <c r="Z19" s="41">
        <v>23</v>
      </c>
      <c r="AA19" s="41">
        <v>198</v>
      </c>
      <c r="AB19" s="43">
        <f t="shared" ref="AB19:AB27" si="5">AA19</f>
        <v>198</v>
      </c>
      <c r="AC19" s="44">
        <f t="shared" si="0"/>
        <v>1777</v>
      </c>
      <c r="AH19" s="45" t="s">
        <v>47</v>
      </c>
      <c r="AI19" s="46">
        <f t="shared" si="1"/>
        <v>142</v>
      </c>
      <c r="AJ19" s="46">
        <f t="shared" si="1"/>
        <v>142</v>
      </c>
      <c r="AK19" s="46">
        <f t="shared" si="1"/>
        <v>142</v>
      </c>
      <c r="AL19" s="46">
        <f t="shared" si="1"/>
        <v>142</v>
      </c>
      <c r="AM19" s="46">
        <f t="shared" si="1"/>
        <v>317</v>
      </c>
      <c r="AN19" s="46">
        <f t="shared" si="1"/>
        <v>317</v>
      </c>
      <c r="AO19" s="46">
        <f t="shared" si="1"/>
        <v>317</v>
      </c>
      <c r="AP19" s="46">
        <f t="shared" si="1"/>
        <v>316</v>
      </c>
      <c r="AQ19" s="46">
        <f t="shared" si="1"/>
        <v>317</v>
      </c>
      <c r="AR19" s="46">
        <f t="shared" si="1"/>
        <v>267</v>
      </c>
      <c r="AS19" s="46">
        <f t="shared" si="1"/>
        <v>267</v>
      </c>
      <c r="AT19" s="46">
        <f t="shared" si="1"/>
        <v>267</v>
      </c>
      <c r="AU19" s="46">
        <f t="shared" si="1"/>
        <v>267</v>
      </c>
      <c r="AV19" s="46">
        <f t="shared" si="1"/>
        <v>267</v>
      </c>
      <c r="AW19" s="46">
        <f t="shared" si="1"/>
        <v>267</v>
      </c>
      <c r="AX19" s="46">
        <f t="shared" si="1"/>
        <v>268</v>
      </c>
      <c r="AY19" s="46">
        <f t="shared" si="2"/>
        <v>317</v>
      </c>
      <c r="AZ19" s="46">
        <f t="shared" si="2"/>
        <v>317</v>
      </c>
      <c r="BA19" s="46">
        <f t="shared" si="2"/>
        <v>317</v>
      </c>
      <c r="BB19" s="46">
        <f t="shared" si="2"/>
        <v>317</v>
      </c>
      <c r="BC19" s="46">
        <f t="shared" si="2"/>
        <v>317</v>
      </c>
      <c r="BD19" s="46">
        <f t="shared" si="2"/>
        <v>317</v>
      </c>
      <c r="BE19" s="46">
        <f t="shared" si="2"/>
        <v>317</v>
      </c>
      <c r="BF19" s="46">
        <f t="shared" si="2"/>
        <v>142</v>
      </c>
      <c r="BG19" s="46">
        <f t="shared" si="2"/>
        <v>142</v>
      </c>
      <c r="BH19" s="44">
        <f t="shared" si="3"/>
        <v>6383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381</v>
      </c>
      <c r="E20" s="41">
        <v>381</v>
      </c>
      <c r="F20" s="41">
        <v>381</v>
      </c>
      <c r="G20" s="41">
        <v>381</v>
      </c>
      <c r="H20" s="41">
        <v>306</v>
      </c>
      <c r="I20" s="41">
        <v>306</v>
      </c>
      <c r="J20" s="42">
        <v>306</v>
      </c>
      <c r="K20" s="42">
        <v>306</v>
      </c>
      <c r="L20" s="42">
        <v>306</v>
      </c>
      <c r="M20" s="42">
        <v>356</v>
      </c>
      <c r="N20" s="42">
        <v>356</v>
      </c>
      <c r="O20" s="42">
        <v>356</v>
      </c>
      <c r="P20" s="42">
        <v>356</v>
      </c>
      <c r="Q20" s="42">
        <v>356</v>
      </c>
      <c r="R20" s="42">
        <v>356</v>
      </c>
      <c r="S20" s="42">
        <v>356</v>
      </c>
      <c r="T20" s="42">
        <v>306</v>
      </c>
      <c r="U20" s="42">
        <v>306</v>
      </c>
      <c r="V20" s="42">
        <v>306</v>
      </c>
      <c r="W20" s="42">
        <v>306</v>
      </c>
      <c r="X20" s="42">
        <v>306</v>
      </c>
      <c r="Y20" s="42">
        <v>306</v>
      </c>
      <c r="Z20" s="41">
        <v>306</v>
      </c>
      <c r="AA20" s="41">
        <v>381</v>
      </c>
      <c r="AB20" s="43">
        <f t="shared" si="5"/>
        <v>381</v>
      </c>
      <c r="AC20" s="44">
        <f t="shared" si="0"/>
        <v>8069</v>
      </c>
      <c r="AH20" s="48" t="s">
        <v>48</v>
      </c>
      <c r="AI20" s="46">
        <f t="shared" si="1"/>
        <v>419</v>
      </c>
      <c r="AJ20" s="46">
        <f t="shared" si="1"/>
        <v>419</v>
      </c>
      <c r="AK20" s="46">
        <f t="shared" si="1"/>
        <v>419</v>
      </c>
      <c r="AL20" s="46">
        <f t="shared" si="1"/>
        <v>419</v>
      </c>
      <c r="AM20" s="46">
        <f t="shared" si="1"/>
        <v>494</v>
      </c>
      <c r="AN20" s="46">
        <f t="shared" si="1"/>
        <v>494</v>
      </c>
      <c r="AO20" s="46">
        <f t="shared" si="1"/>
        <v>494</v>
      </c>
      <c r="AP20" s="46">
        <f t="shared" si="1"/>
        <v>494</v>
      </c>
      <c r="AQ20" s="46">
        <f t="shared" si="1"/>
        <v>494</v>
      </c>
      <c r="AR20" s="46">
        <f t="shared" si="1"/>
        <v>444</v>
      </c>
      <c r="AS20" s="46">
        <f t="shared" si="1"/>
        <v>444</v>
      </c>
      <c r="AT20" s="46">
        <f t="shared" si="1"/>
        <v>444</v>
      </c>
      <c r="AU20" s="46">
        <f t="shared" si="1"/>
        <v>444</v>
      </c>
      <c r="AV20" s="46">
        <f t="shared" si="1"/>
        <v>444</v>
      </c>
      <c r="AW20" s="46">
        <f t="shared" si="1"/>
        <v>444</v>
      </c>
      <c r="AX20" s="46">
        <f t="shared" si="1"/>
        <v>444</v>
      </c>
      <c r="AY20" s="46">
        <f t="shared" si="2"/>
        <v>494</v>
      </c>
      <c r="AZ20" s="46">
        <f t="shared" si="2"/>
        <v>494</v>
      </c>
      <c r="BA20" s="46">
        <f t="shared" si="2"/>
        <v>494</v>
      </c>
      <c r="BB20" s="46">
        <f t="shared" si="2"/>
        <v>494</v>
      </c>
      <c r="BC20" s="46">
        <f t="shared" si="2"/>
        <v>494</v>
      </c>
      <c r="BD20" s="46">
        <f t="shared" si="2"/>
        <v>494</v>
      </c>
      <c r="BE20" s="46">
        <f t="shared" si="2"/>
        <v>494</v>
      </c>
      <c r="BF20" s="46">
        <f t="shared" si="2"/>
        <v>419</v>
      </c>
      <c r="BG20" s="46">
        <f t="shared" si="2"/>
        <v>419</v>
      </c>
      <c r="BH20" s="44">
        <f t="shared" si="3"/>
        <v>11131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4">
        <f t="shared" si="0"/>
        <v>4584</v>
      </c>
      <c r="AH21" s="52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4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3">
        <v>191</v>
      </c>
      <c r="Z22" s="41">
        <v>191</v>
      </c>
      <c r="AA22" s="41">
        <v>191</v>
      </c>
      <c r="AB22" s="43">
        <f t="shared" si="5"/>
        <v>191</v>
      </c>
      <c r="AC22" s="44">
        <f t="shared" si="0"/>
        <v>4584</v>
      </c>
      <c r="AH22" s="45" t="s">
        <v>50</v>
      </c>
      <c r="AI22" s="46">
        <f t="shared" ref="AI22:AX24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G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6">
        <f t="shared" si="7"/>
        <v>0</v>
      </c>
      <c r="BH22" s="44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59.400000000000006</v>
      </c>
      <c r="E23" s="41">
        <v>59.400000000000006</v>
      </c>
      <c r="F23" s="41">
        <v>59.400000000000006</v>
      </c>
      <c r="G23" s="41">
        <v>59.400000000000006</v>
      </c>
      <c r="H23" s="41">
        <v>59.400000000000006</v>
      </c>
      <c r="I23" s="41">
        <v>59.400000000000006</v>
      </c>
      <c r="J23" s="43">
        <v>59.400000000000006</v>
      </c>
      <c r="K23" s="43">
        <v>59.400000000000006</v>
      </c>
      <c r="L23" s="43">
        <v>59.400000000000006</v>
      </c>
      <c r="M23" s="43">
        <v>186</v>
      </c>
      <c r="N23" s="43">
        <v>186</v>
      </c>
      <c r="O23" s="43">
        <v>186</v>
      </c>
      <c r="P23" s="43">
        <v>186</v>
      </c>
      <c r="Q23" s="43">
        <v>186</v>
      </c>
      <c r="R23" s="43">
        <v>186</v>
      </c>
      <c r="S23" s="43">
        <v>186</v>
      </c>
      <c r="T23" s="43">
        <v>3</v>
      </c>
      <c r="U23" s="43">
        <v>3</v>
      </c>
      <c r="V23" s="43">
        <v>3</v>
      </c>
      <c r="W23" s="43">
        <v>3</v>
      </c>
      <c r="X23" s="43">
        <v>3</v>
      </c>
      <c r="Y23" s="43">
        <v>3</v>
      </c>
      <c r="Z23" s="41">
        <v>3</v>
      </c>
      <c r="AA23" s="41">
        <v>97</v>
      </c>
      <c r="AB23" s="43">
        <f t="shared" si="5"/>
        <v>97</v>
      </c>
      <c r="AC23" s="44">
        <f t="shared" si="0"/>
        <v>1954.6</v>
      </c>
      <c r="AH23" s="45" t="s">
        <v>51</v>
      </c>
      <c r="AI23" s="46">
        <f t="shared" si="6"/>
        <v>131.6</v>
      </c>
      <c r="AJ23" s="46">
        <f t="shared" si="6"/>
        <v>131.6</v>
      </c>
      <c r="AK23" s="46">
        <f t="shared" si="6"/>
        <v>131.6</v>
      </c>
      <c r="AL23" s="46">
        <f t="shared" si="6"/>
        <v>131.6</v>
      </c>
      <c r="AM23" s="46">
        <f t="shared" si="6"/>
        <v>131.6</v>
      </c>
      <c r="AN23" s="46">
        <f t="shared" si="6"/>
        <v>131.6</v>
      </c>
      <c r="AO23" s="46">
        <f t="shared" si="6"/>
        <v>131.6</v>
      </c>
      <c r="AP23" s="46">
        <f t="shared" si="6"/>
        <v>131.6</v>
      </c>
      <c r="AQ23" s="46">
        <f t="shared" si="6"/>
        <v>131.6</v>
      </c>
      <c r="AR23" s="46">
        <f t="shared" si="6"/>
        <v>5</v>
      </c>
      <c r="AS23" s="46">
        <f t="shared" si="6"/>
        <v>5</v>
      </c>
      <c r="AT23" s="46">
        <f t="shared" si="6"/>
        <v>5</v>
      </c>
      <c r="AU23" s="46">
        <f t="shared" si="6"/>
        <v>5</v>
      </c>
      <c r="AV23" s="46">
        <f t="shared" si="6"/>
        <v>5</v>
      </c>
      <c r="AW23" s="46">
        <f t="shared" si="6"/>
        <v>5</v>
      </c>
      <c r="AX23" s="46">
        <f t="shared" si="6"/>
        <v>5</v>
      </c>
      <c r="AY23" s="46">
        <f t="shared" si="7"/>
        <v>188</v>
      </c>
      <c r="AZ23" s="46">
        <f t="shared" si="7"/>
        <v>188</v>
      </c>
      <c r="BA23" s="46">
        <f t="shared" si="7"/>
        <v>188</v>
      </c>
      <c r="BB23" s="46">
        <f t="shared" si="7"/>
        <v>188</v>
      </c>
      <c r="BC23" s="46">
        <f t="shared" si="7"/>
        <v>188</v>
      </c>
      <c r="BD23" s="46">
        <f t="shared" si="7"/>
        <v>188</v>
      </c>
      <c r="BE23" s="46">
        <f t="shared" si="7"/>
        <v>188</v>
      </c>
      <c r="BF23" s="46">
        <f t="shared" si="7"/>
        <v>94</v>
      </c>
      <c r="BG23" s="46">
        <f t="shared" si="7"/>
        <v>94</v>
      </c>
      <c r="BH23" s="44">
        <f t="shared" si="3"/>
        <v>2629.3999999999996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100</v>
      </c>
      <c r="E24" s="41">
        <v>100</v>
      </c>
      <c r="F24" s="41">
        <v>100</v>
      </c>
      <c r="G24" s="41">
        <v>100</v>
      </c>
      <c r="H24" s="41">
        <v>100</v>
      </c>
      <c r="I24" s="41">
        <v>100</v>
      </c>
      <c r="J24" s="43">
        <v>100</v>
      </c>
      <c r="K24" s="43">
        <v>100</v>
      </c>
      <c r="L24" s="43">
        <v>100</v>
      </c>
      <c r="M24" s="43">
        <v>100</v>
      </c>
      <c r="N24" s="43">
        <v>100</v>
      </c>
      <c r="O24" s="43">
        <v>100</v>
      </c>
      <c r="P24" s="43">
        <v>100</v>
      </c>
      <c r="Q24" s="43">
        <v>100</v>
      </c>
      <c r="R24" s="43">
        <v>100</v>
      </c>
      <c r="S24" s="43">
        <v>100</v>
      </c>
      <c r="T24" s="43">
        <v>100</v>
      </c>
      <c r="U24" s="43">
        <v>100</v>
      </c>
      <c r="V24" s="43">
        <v>100</v>
      </c>
      <c r="W24" s="43">
        <v>100</v>
      </c>
      <c r="X24" s="43">
        <v>100</v>
      </c>
      <c r="Y24" s="43">
        <v>100</v>
      </c>
      <c r="Z24" s="41">
        <v>100</v>
      </c>
      <c r="AA24" s="41">
        <v>100</v>
      </c>
      <c r="AB24" s="43">
        <f t="shared" si="5"/>
        <v>100</v>
      </c>
      <c r="AC24" s="44">
        <f t="shared" si="0"/>
        <v>2400</v>
      </c>
      <c r="AF24" s="3">
        <v>2</v>
      </c>
      <c r="AG24" s="3">
        <v>3</v>
      </c>
      <c r="AH24" s="45" t="s">
        <v>52</v>
      </c>
      <c r="AI24" s="46">
        <f>$C24-D24</f>
        <v>71</v>
      </c>
      <c r="AJ24" s="46">
        <f t="shared" si="6"/>
        <v>71</v>
      </c>
      <c r="AK24" s="46">
        <f t="shared" si="6"/>
        <v>71</v>
      </c>
      <c r="AL24" s="46">
        <f t="shared" si="6"/>
        <v>71</v>
      </c>
      <c r="AM24" s="46">
        <f t="shared" si="6"/>
        <v>71</v>
      </c>
      <c r="AN24" s="46">
        <f t="shared" si="6"/>
        <v>71</v>
      </c>
      <c r="AO24" s="46">
        <f t="shared" si="6"/>
        <v>71</v>
      </c>
      <c r="AP24" s="46">
        <f t="shared" si="6"/>
        <v>71</v>
      </c>
      <c r="AQ24" s="46">
        <f t="shared" si="6"/>
        <v>71</v>
      </c>
      <c r="AR24" s="46">
        <f t="shared" si="6"/>
        <v>71</v>
      </c>
      <c r="AS24" s="46">
        <f t="shared" si="6"/>
        <v>71</v>
      </c>
      <c r="AT24" s="46">
        <f t="shared" si="6"/>
        <v>71</v>
      </c>
      <c r="AU24" s="46">
        <f t="shared" si="6"/>
        <v>71</v>
      </c>
      <c r="AV24" s="46">
        <f t="shared" si="6"/>
        <v>71</v>
      </c>
      <c r="AW24" s="46">
        <f t="shared" si="6"/>
        <v>71</v>
      </c>
      <c r="AX24" s="46">
        <f t="shared" si="6"/>
        <v>71</v>
      </c>
      <c r="AY24" s="46">
        <f t="shared" si="7"/>
        <v>71</v>
      </c>
      <c r="AZ24" s="46">
        <f t="shared" si="7"/>
        <v>71</v>
      </c>
      <c r="BA24" s="46">
        <f t="shared" si="7"/>
        <v>71</v>
      </c>
      <c r="BB24" s="46">
        <f t="shared" si="7"/>
        <v>71</v>
      </c>
      <c r="BC24" s="46">
        <f t="shared" si="7"/>
        <v>71</v>
      </c>
      <c r="BD24" s="46">
        <f t="shared" si="7"/>
        <v>71</v>
      </c>
      <c r="BE24" s="46">
        <f t="shared" si="7"/>
        <v>71</v>
      </c>
      <c r="BF24" s="46">
        <f t="shared" si="7"/>
        <v>71</v>
      </c>
      <c r="BG24" s="46">
        <f t="shared" si="7"/>
        <v>71</v>
      </c>
      <c r="BH24" s="44">
        <f t="shared" si="3"/>
        <v>1704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268</v>
      </c>
      <c r="E25" s="41">
        <v>268</v>
      </c>
      <c r="F25" s="41">
        <v>268</v>
      </c>
      <c r="G25" s="41">
        <v>268</v>
      </c>
      <c r="H25" s="41">
        <v>263</v>
      </c>
      <c r="I25" s="41">
        <v>263</v>
      </c>
      <c r="J25" s="43">
        <v>263</v>
      </c>
      <c r="K25" s="43">
        <v>263</v>
      </c>
      <c r="L25" s="43">
        <v>263</v>
      </c>
      <c r="M25" s="43">
        <v>268</v>
      </c>
      <c r="N25" s="43">
        <v>268</v>
      </c>
      <c r="O25" s="43">
        <v>268</v>
      </c>
      <c r="P25" s="43">
        <v>268</v>
      </c>
      <c r="Q25" s="43">
        <v>268</v>
      </c>
      <c r="R25" s="43">
        <v>268</v>
      </c>
      <c r="S25" s="43">
        <v>268</v>
      </c>
      <c r="T25" s="43">
        <v>263</v>
      </c>
      <c r="U25" s="43">
        <v>263</v>
      </c>
      <c r="V25" s="43">
        <v>263</v>
      </c>
      <c r="W25" s="43">
        <v>263</v>
      </c>
      <c r="X25" s="43">
        <v>263</v>
      </c>
      <c r="Y25" s="43">
        <v>263</v>
      </c>
      <c r="Z25" s="41">
        <v>263</v>
      </c>
      <c r="AA25" s="41">
        <v>268</v>
      </c>
      <c r="AB25" s="43">
        <f t="shared" si="5"/>
        <v>268</v>
      </c>
      <c r="AC25" s="44">
        <f t="shared" si="0"/>
        <v>6372</v>
      </c>
      <c r="AF25" s="53">
        <f>$C25-E25</f>
        <v>47</v>
      </c>
      <c r="AG25" s="53">
        <f>$C25-F25</f>
        <v>47</v>
      </c>
      <c r="AH25" s="45" t="s">
        <v>53</v>
      </c>
      <c r="AI25" s="46">
        <f t="shared" ref="AI25:AX28" si="8">$C25-D25</f>
        <v>47</v>
      </c>
      <c r="AJ25" s="46">
        <f t="shared" si="8"/>
        <v>47</v>
      </c>
      <c r="AK25" s="46">
        <f t="shared" si="8"/>
        <v>47</v>
      </c>
      <c r="AL25" s="46">
        <f t="shared" si="8"/>
        <v>47</v>
      </c>
      <c r="AM25" s="46">
        <f t="shared" si="8"/>
        <v>52</v>
      </c>
      <c r="AN25" s="46">
        <f t="shared" si="8"/>
        <v>52</v>
      </c>
      <c r="AO25" s="46">
        <f t="shared" si="8"/>
        <v>52</v>
      </c>
      <c r="AP25" s="46">
        <f t="shared" si="8"/>
        <v>52</v>
      </c>
      <c r="AQ25" s="46">
        <f t="shared" si="8"/>
        <v>52</v>
      </c>
      <c r="AR25" s="46">
        <f t="shared" si="8"/>
        <v>47</v>
      </c>
      <c r="AS25" s="46">
        <f t="shared" si="8"/>
        <v>47</v>
      </c>
      <c r="AT25" s="46">
        <f t="shared" si="8"/>
        <v>47</v>
      </c>
      <c r="AU25" s="46">
        <f t="shared" si="8"/>
        <v>47</v>
      </c>
      <c r="AV25" s="46">
        <f t="shared" si="8"/>
        <v>47</v>
      </c>
      <c r="AW25" s="46">
        <f t="shared" si="8"/>
        <v>47</v>
      </c>
      <c r="AX25" s="46">
        <f t="shared" si="8"/>
        <v>47</v>
      </c>
      <c r="AY25" s="46">
        <f t="shared" si="7"/>
        <v>52</v>
      </c>
      <c r="AZ25" s="46">
        <f t="shared" si="7"/>
        <v>52</v>
      </c>
      <c r="BA25" s="46">
        <f t="shared" si="7"/>
        <v>52</v>
      </c>
      <c r="BB25" s="46">
        <f t="shared" si="7"/>
        <v>52</v>
      </c>
      <c r="BC25" s="46">
        <f t="shared" si="7"/>
        <v>52</v>
      </c>
      <c r="BD25" s="46">
        <f t="shared" si="7"/>
        <v>52</v>
      </c>
      <c r="BE25" s="46">
        <f t="shared" si="7"/>
        <v>52</v>
      </c>
      <c r="BF25" s="46">
        <f t="shared" si="7"/>
        <v>47</v>
      </c>
      <c r="BG25" s="46">
        <f t="shared" si="7"/>
        <v>47</v>
      </c>
      <c r="BH25" s="44">
        <f t="shared" si="3"/>
        <v>1188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3">
        <v>135</v>
      </c>
      <c r="Z26" s="41">
        <v>135</v>
      </c>
      <c r="AA26" s="41">
        <v>135</v>
      </c>
      <c r="AB26" s="43">
        <f t="shared" si="5"/>
        <v>135</v>
      </c>
      <c r="AC26" s="44">
        <f t="shared" si="0"/>
        <v>3240</v>
      </c>
      <c r="AF26" s="3">
        <v>-17</v>
      </c>
      <c r="AG26" s="3">
        <v>-17</v>
      </c>
      <c r="AH26" s="45" t="s">
        <v>54</v>
      </c>
      <c r="AI26" s="46">
        <f t="shared" si="8"/>
        <v>0</v>
      </c>
      <c r="AJ26" s="46">
        <f t="shared" si="8"/>
        <v>0</v>
      </c>
      <c r="AK26" s="46">
        <f t="shared" si="8"/>
        <v>0</v>
      </c>
      <c r="AL26" s="46">
        <f t="shared" si="8"/>
        <v>0</v>
      </c>
      <c r="AM26" s="46">
        <f t="shared" si="8"/>
        <v>0</v>
      </c>
      <c r="AN26" s="46">
        <f t="shared" si="8"/>
        <v>0</v>
      </c>
      <c r="AO26" s="46">
        <f t="shared" si="8"/>
        <v>0</v>
      </c>
      <c r="AP26" s="46">
        <f t="shared" si="8"/>
        <v>0</v>
      </c>
      <c r="AQ26" s="46">
        <f t="shared" si="8"/>
        <v>0</v>
      </c>
      <c r="AR26" s="46">
        <f t="shared" si="8"/>
        <v>0</v>
      </c>
      <c r="AS26" s="46">
        <f t="shared" si="8"/>
        <v>0</v>
      </c>
      <c r="AT26" s="46">
        <f t="shared" si="8"/>
        <v>0</v>
      </c>
      <c r="AU26" s="46">
        <f t="shared" si="8"/>
        <v>0</v>
      </c>
      <c r="AV26" s="46">
        <f t="shared" si="8"/>
        <v>0</v>
      </c>
      <c r="AW26" s="46">
        <f t="shared" si="8"/>
        <v>0</v>
      </c>
      <c r="AX26" s="46">
        <f t="shared" si="8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6">
        <f t="shared" si="7"/>
        <v>0</v>
      </c>
      <c r="BH26" s="44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1">
        <v>0</v>
      </c>
      <c r="AA27" s="41">
        <v>0</v>
      </c>
      <c r="AB27" s="43">
        <f t="shared" si="5"/>
        <v>0</v>
      </c>
      <c r="AC27" s="44">
        <f t="shared" si="0"/>
        <v>0</v>
      </c>
      <c r="AF27" s="53">
        <f>AF25+AF26</f>
        <v>30</v>
      </c>
      <c r="AG27" s="53">
        <f>AG25+AG26</f>
        <v>30</v>
      </c>
      <c r="AH27" s="45" t="s">
        <v>56</v>
      </c>
      <c r="AI27" s="46">
        <f t="shared" si="8"/>
        <v>142</v>
      </c>
      <c r="AJ27" s="46">
        <f t="shared" si="8"/>
        <v>142</v>
      </c>
      <c r="AK27" s="46">
        <f t="shared" si="8"/>
        <v>142</v>
      </c>
      <c r="AL27" s="46">
        <f t="shared" si="8"/>
        <v>142</v>
      </c>
      <c r="AM27" s="46">
        <f t="shared" si="8"/>
        <v>142</v>
      </c>
      <c r="AN27" s="46">
        <f t="shared" si="8"/>
        <v>142</v>
      </c>
      <c r="AO27" s="46">
        <f t="shared" si="8"/>
        <v>142</v>
      </c>
      <c r="AP27" s="46">
        <f t="shared" si="8"/>
        <v>142</v>
      </c>
      <c r="AQ27" s="46">
        <f t="shared" si="8"/>
        <v>142</v>
      </c>
      <c r="AR27" s="46">
        <f t="shared" si="8"/>
        <v>142</v>
      </c>
      <c r="AS27" s="46">
        <f t="shared" si="8"/>
        <v>142</v>
      </c>
      <c r="AT27" s="46">
        <f t="shared" si="8"/>
        <v>142</v>
      </c>
      <c r="AU27" s="46">
        <f t="shared" si="8"/>
        <v>142</v>
      </c>
      <c r="AV27" s="46">
        <f t="shared" si="8"/>
        <v>142</v>
      </c>
      <c r="AW27" s="46">
        <f t="shared" si="8"/>
        <v>142</v>
      </c>
      <c r="AX27" s="46">
        <f t="shared" si="8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6">
        <f t="shared" si="7"/>
        <v>142</v>
      </c>
      <c r="BH27" s="44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127</v>
      </c>
      <c r="I28" s="41">
        <v>127</v>
      </c>
      <c r="J28" s="43">
        <v>127</v>
      </c>
      <c r="K28" s="43">
        <v>127</v>
      </c>
      <c r="L28" s="43">
        <v>127</v>
      </c>
      <c r="M28" s="43">
        <v>77</v>
      </c>
      <c r="N28" s="43">
        <v>77</v>
      </c>
      <c r="O28" s="43">
        <v>77</v>
      </c>
      <c r="P28" s="43">
        <v>77</v>
      </c>
      <c r="Q28" s="43">
        <v>77</v>
      </c>
      <c r="R28" s="43">
        <v>77</v>
      </c>
      <c r="S28" s="43">
        <v>77</v>
      </c>
      <c r="T28" s="43">
        <v>127</v>
      </c>
      <c r="U28" s="43">
        <v>127</v>
      </c>
      <c r="V28" s="43">
        <v>127</v>
      </c>
      <c r="W28" s="43">
        <v>127</v>
      </c>
      <c r="X28" s="43">
        <v>127</v>
      </c>
      <c r="Y28" s="43">
        <v>127</v>
      </c>
      <c r="Z28" s="41">
        <v>127</v>
      </c>
      <c r="AA28" s="41">
        <v>2</v>
      </c>
      <c r="AB28" s="43">
        <f>AA28</f>
        <v>2</v>
      </c>
      <c r="AC28" s="44">
        <f t="shared" si="0"/>
        <v>2073</v>
      </c>
      <c r="AF28" s="53">
        <f>AF27+3</f>
        <v>33</v>
      </c>
      <c r="AG28" s="53">
        <f>AG27+3</f>
        <v>33</v>
      </c>
      <c r="AH28" s="45" t="s">
        <v>58</v>
      </c>
      <c r="AI28" s="46">
        <f t="shared" si="8"/>
        <v>256</v>
      </c>
      <c r="AJ28" s="46">
        <f t="shared" si="8"/>
        <v>256</v>
      </c>
      <c r="AK28" s="46">
        <f t="shared" si="8"/>
        <v>256</v>
      </c>
      <c r="AL28" s="46">
        <f t="shared" si="8"/>
        <v>256</v>
      </c>
      <c r="AM28" s="46">
        <f t="shared" si="8"/>
        <v>131</v>
      </c>
      <c r="AN28" s="46">
        <f t="shared" si="8"/>
        <v>131</v>
      </c>
      <c r="AO28" s="46">
        <f t="shared" si="8"/>
        <v>131</v>
      </c>
      <c r="AP28" s="46">
        <f t="shared" si="8"/>
        <v>131</v>
      </c>
      <c r="AQ28" s="46">
        <f t="shared" si="8"/>
        <v>131</v>
      </c>
      <c r="AR28" s="46">
        <f t="shared" si="8"/>
        <v>181</v>
      </c>
      <c r="AS28" s="46">
        <f t="shared" si="8"/>
        <v>181</v>
      </c>
      <c r="AT28" s="46">
        <f t="shared" si="8"/>
        <v>181</v>
      </c>
      <c r="AU28" s="46">
        <f t="shared" si="8"/>
        <v>181</v>
      </c>
      <c r="AV28" s="46">
        <f t="shared" si="8"/>
        <v>181</v>
      </c>
      <c r="AW28" s="46">
        <f t="shared" si="8"/>
        <v>181</v>
      </c>
      <c r="AX28" s="46">
        <f t="shared" si="8"/>
        <v>181</v>
      </c>
      <c r="AY28" s="46">
        <f t="shared" si="7"/>
        <v>131</v>
      </c>
      <c r="AZ28" s="46">
        <f t="shared" si="7"/>
        <v>131</v>
      </c>
      <c r="BA28" s="46">
        <f t="shared" si="7"/>
        <v>131</v>
      </c>
      <c r="BB28" s="46">
        <f t="shared" si="7"/>
        <v>131</v>
      </c>
      <c r="BC28" s="46">
        <f t="shared" si="7"/>
        <v>131</v>
      </c>
      <c r="BD28" s="46">
        <f t="shared" si="7"/>
        <v>131</v>
      </c>
      <c r="BE28" s="46">
        <f t="shared" si="7"/>
        <v>131</v>
      </c>
      <c r="BF28" s="46">
        <f t="shared" si="7"/>
        <v>256</v>
      </c>
      <c r="BG28" s="46">
        <f t="shared" si="7"/>
        <v>256</v>
      </c>
      <c r="BH28" s="44">
        <f t="shared" si="3"/>
        <v>4119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1"/>
      <c r="AA29" s="41"/>
      <c r="AB29" s="43"/>
      <c r="AC29" s="44">
        <f t="shared" si="0"/>
        <v>0</v>
      </c>
      <c r="AI29" s="3">
        <v>258</v>
      </c>
      <c r="BH29" s="54"/>
    </row>
    <row r="30" spans="1:60" ht="27" customHeight="1" x14ac:dyDescent="0.2">
      <c r="A30" s="31">
        <f t="shared" si="4"/>
        <v>13</v>
      </c>
      <c r="B30" s="55"/>
      <c r="C30" s="40"/>
      <c r="D30" s="41"/>
      <c r="E30" s="56"/>
      <c r="F30" s="56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6"/>
      <c r="AA30" s="56"/>
      <c r="AB30" s="57"/>
      <c r="AC30" s="44">
        <f t="shared" si="0"/>
        <v>0</v>
      </c>
      <c r="AI30" s="3">
        <v>0</v>
      </c>
      <c r="BH30" s="54"/>
    </row>
    <row r="31" spans="1:60" ht="27" customHeight="1" x14ac:dyDescent="0.2">
      <c r="A31" s="31">
        <v>14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22</v>
      </c>
      <c r="BH31" s="54"/>
    </row>
    <row r="32" spans="1:60" ht="27" customHeight="1" x14ac:dyDescent="0.2">
      <c r="A32" s="31">
        <f>A31+1</f>
        <v>15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</row>
    <row r="33" spans="1:29" ht="27" customHeight="1" x14ac:dyDescent="0.2">
      <c r="A33" s="31"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f>A33+1</f>
        <v>16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f>A35+1</f>
        <v>17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f>A37+1</f>
        <v>18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f>A39+1</f>
        <v>19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4.5" customHeight="1" x14ac:dyDescent="0.25">
      <c r="A42" s="59"/>
      <c r="B42" s="60"/>
      <c r="C42" s="60"/>
      <c r="D42" s="60"/>
      <c r="E42" s="61"/>
      <c r="F42" s="62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3">
        <f t="shared" ref="AC42" si="9">SUM(D42:AA42)</f>
        <v>0</v>
      </c>
    </row>
    <row r="43" spans="1:29" ht="27" customHeight="1" x14ac:dyDescent="0.25">
      <c r="A43" s="64" t="s">
        <v>59</v>
      </c>
      <c r="B43" s="65"/>
      <c r="C43" s="66">
        <f>SUM(C17:C41)</f>
        <v>2844</v>
      </c>
      <c r="D43" s="67">
        <f t="shared" ref="D43:AA43" si="10">SUM(D18:D41)</f>
        <v>1577.4</v>
      </c>
      <c r="E43" s="67">
        <f t="shared" si="10"/>
        <v>1577.4</v>
      </c>
      <c r="F43" s="67">
        <f t="shared" si="10"/>
        <v>1577.4</v>
      </c>
      <c r="G43" s="67">
        <f t="shared" si="10"/>
        <v>1577.4</v>
      </c>
      <c r="H43" s="67">
        <f t="shared" si="10"/>
        <v>1447.4</v>
      </c>
      <c r="I43" s="67">
        <f t="shared" si="10"/>
        <v>1447.4</v>
      </c>
      <c r="J43" s="67">
        <f t="shared" si="10"/>
        <v>1447.4</v>
      </c>
      <c r="K43" s="67">
        <f t="shared" si="10"/>
        <v>1448.4</v>
      </c>
      <c r="L43" s="67">
        <f t="shared" si="10"/>
        <v>1447.4</v>
      </c>
      <c r="M43" s="67">
        <f t="shared" si="10"/>
        <v>1629</v>
      </c>
      <c r="N43" s="67">
        <f t="shared" si="10"/>
        <v>1629</v>
      </c>
      <c r="O43" s="67">
        <f t="shared" si="10"/>
        <v>1629</v>
      </c>
      <c r="P43" s="67">
        <f t="shared" si="10"/>
        <v>1629</v>
      </c>
      <c r="Q43" s="67">
        <f t="shared" si="10"/>
        <v>1629</v>
      </c>
      <c r="R43" s="67">
        <f t="shared" si="10"/>
        <v>1629</v>
      </c>
      <c r="S43" s="67">
        <f t="shared" si="10"/>
        <v>1628</v>
      </c>
      <c r="T43" s="67">
        <f t="shared" si="10"/>
        <v>1391</v>
      </c>
      <c r="U43" s="67">
        <f t="shared" si="10"/>
        <v>1391</v>
      </c>
      <c r="V43" s="67">
        <f t="shared" si="10"/>
        <v>1391</v>
      </c>
      <c r="W43" s="67">
        <f t="shared" si="10"/>
        <v>1391</v>
      </c>
      <c r="X43" s="67">
        <f t="shared" si="10"/>
        <v>1391</v>
      </c>
      <c r="Y43" s="67">
        <f t="shared" si="10"/>
        <v>1391</v>
      </c>
      <c r="Z43" s="67">
        <f t="shared" si="10"/>
        <v>1391</v>
      </c>
      <c r="AA43" s="67">
        <f t="shared" si="10"/>
        <v>1615</v>
      </c>
      <c r="AB43" s="67">
        <f>SUM(AB18:AB41)</f>
        <v>1615</v>
      </c>
      <c r="AC43" s="44">
        <f>SUM(D43:AA43)</f>
        <v>36301.599999999999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zoomScale="70" zoomScaleNormal="70" zoomScaleSheetLayoutView="70" workbookViewId="0">
      <selection activeCell="B36" sqref="B3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42726.442013194443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42731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1078</v>
      </c>
      <c r="R15" s="24" t="s">
        <v>14</v>
      </c>
      <c r="S15" s="21"/>
      <c r="T15" s="22"/>
      <c r="U15" s="25">
        <v>1717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57</v>
      </c>
      <c r="E19" s="41">
        <v>57</v>
      </c>
      <c r="F19" s="41">
        <v>57</v>
      </c>
      <c r="G19" s="41">
        <v>57</v>
      </c>
      <c r="H19" s="41">
        <v>57</v>
      </c>
      <c r="I19" s="41">
        <v>57</v>
      </c>
      <c r="J19" s="42">
        <v>57</v>
      </c>
      <c r="K19" s="43">
        <v>57</v>
      </c>
      <c r="L19" s="43">
        <v>57</v>
      </c>
      <c r="M19" s="43">
        <v>57</v>
      </c>
      <c r="N19" s="43">
        <v>57</v>
      </c>
      <c r="O19" s="43">
        <v>57</v>
      </c>
      <c r="P19" s="43">
        <v>57</v>
      </c>
      <c r="Q19" s="43">
        <v>57</v>
      </c>
      <c r="R19" s="43">
        <v>57</v>
      </c>
      <c r="S19" s="43">
        <v>57</v>
      </c>
      <c r="T19" s="43">
        <v>57</v>
      </c>
      <c r="U19" s="43">
        <v>57</v>
      </c>
      <c r="V19" s="43">
        <v>57</v>
      </c>
      <c r="W19" s="43">
        <v>57</v>
      </c>
      <c r="X19" s="43">
        <v>57</v>
      </c>
      <c r="Y19" s="43">
        <v>57</v>
      </c>
      <c r="Z19" s="41">
        <v>57</v>
      </c>
      <c r="AA19" s="41">
        <v>57</v>
      </c>
      <c r="AB19" s="43">
        <f>AA19</f>
        <v>57</v>
      </c>
      <c r="AC19" s="44">
        <f t="shared" ref="AC19:AC42" si="0">SUM(D19:AA19)</f>
        <v>1368</v>
      </c>
      <c r="AH19" s="45" t="s">
        <v>46</v>
      </c>
      <c r="AI19" s="46">
        <f t="shared" ref="AI19:AX21" si="1">$C19-D19</f>
        <v>53</v>
      </c>
      <c r="AJ19" s="46">
        <f t="shared" si="1"/>
        <v>53</v>
      </c>
      <c r="AK19" s="46">
        <f t="shared" si="1"/>
        <v>53</v>
      </c>
      <c r="AL19" s="46">
        <f t="shared" si="1"/>
        <v>53</v>
      </c>
      <c r="AM19" s="46">
        <f t="shared" si="1"/>
        <v>53</v>
      </c>
      <c r="AN19" s="46">
        <f t="shared" si="1"/>
        <v>53</v>
      </c>
      <c r="AO19" s="46">
        <f t="shared" si="1"/>
        <v>53</v>
      </c>
      <c r="AP19" s="46">
        <f t="shared" si="1"/>
        <v>53</v>
      </c>
      <c r="AQ19" s="46">
        <f t="shared" si="1"/>
        <v>53</v>
      </c>
      <c r="AR19" s="46">
        <f t="shared" si="1"/>
        <v>53</v>
      </c>
      <c r="AS19" s="46">
        <f t="shared" si="1"/>
        <v>53</v>
      </c>
      <c r="AT19" s="46">
        <f t="shared" si="1"/>
        <v>53</v>
      </c>
      <c r="AU19" s="46">
        <f t="shared" si="1"/>
        <v>53</v>
      </c>
      <c r="AV19" s="46">
        <f t="shared" si="1"/>
        <v>53</v>
      </c>
      <c r="AW19" s="46">
        <f t="shared" si="1"/>
        <v>53</v>
      </c>
      <c r="AX19" s="46">
        <f t="shared" si="1"/>
        <v>53</v>
      </c>
      <c r="AY19" s="46">
        <f t="shared" ref="AY19:BG21" si="2">$C19-T19</f>
        <v>53</v>
      </c>
      <c r="AZ19" s="46">
        <f t="shared" si="2"/>
        <v>53</v>
      </c>
      <c r="BA19" s="46">
        <f t="shared" si="2"/>
        <v>53</v>
      </c>
      <c r="BB19" s="46">
        <f t="shared" si="2"/>
        <v>53</v>
      </c>
      <c r="BC19" s="46">
        <f t="shared" si="2"/>
        <v>53</v>
      </c>
      <c r="BD19" s="46">
        <f t="shared" si="2"/>
        <v>53</v>
      </c>
      <c r="BE19" s="46">
        <f t="shared" si="2"/>
        <v>53</v>
      </c>
      <c r="BF19" s="46">
        <f t="shared" si="2"/>
        <v>53</v>
      </c>
      <c r="BG19" s="46">
        <f t="shared" si="2"/>
        <v>53</v>
      </c>
      <c r="BH19" s="44">
        <f t="shared" ref="BH19:BH29" si="3">SUM(AI19:BF19)</f>
        <v>1272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193</v>
      </c>
      <c r="E20" s="41">
        <v>193</v>
      </c>
      <c r="F20" s="41">
        <v>193</v>
      </c>
      <c r="G20" s="41">
        <v>193</v>
      </c>
      <c r="H20" s="41">
        <v>18</v>
      </c>
      <c r="I20" s="41">
        <v>18</v>
      </c>
      <c r="J20" s="42">
        <v>18</v>
      </c>
      <c r="K20" s="43">
        <v>34</v>
      </c>
      <c r="L20" s="43">
        <v>33</v>
      </c>
      <c r="M20" s="43">
        <v>143</v>
      </c>
      <c r="N20" s="43">
        <v>143</v>
      </c>
      <c r="O20" s="43">
        <v>143</v>
      </c>
      <c r="P20" s="43">
        <v>143</v>
      </c>
      <c r="Q20" s="43">
        <v>143</v>
      </c>
      <c r="R20" s="43">
        <v>143</v>
      </c>
      <c r="S20" s="43">
        <v>142</v>
      </c>
      <c r="T20" s="43">
        <v>33</v>
      </c>
      <c r="U20" s="43">
        <v>33</v>
      </c>
      <c r="V20" s="43">
        <v>33</v>
      </c>
      <c r="W20" s="43">
        <v>33</v>
      </c>
      <c r="X20" s="43">
        <v>33</v>
      </c>
      <c r="Y20" s="43">
        <v>33</v>
      </c>
      <c r="Z20" s="41">
        <v>33</v>
      </c>
      <c r="AA20" s="41">
        <v>193</v>
      </c>
      <c r="AB20" s="43">
        <f t="shared" ref="AB20:AB28" si="5">AA20</f>
        <v>193</v>
      </c>
      <c r="AC20" s="44">
        <f t="shared" si="0"/>
        <v>2317</v>
      </c>
      <c r="AH20" s="45" t="s">
        <v>47</v>
      </c>
      <c r="AI20" s="46">
        <f t="shared" si="1"/>
        <v>147</v>
      </c>
      <c r="AJ20" s="46">
        <f t="shared" si="1"/>
        <v>147</v>
      </c>
      <c r="AK20" s="46">
        <f t="shared" si="1"/>
        <v>147</v>
      </c>
      <c r="AL20" s="46">
        <f t="shared" si="1"/>
        <v>147</v>
      </c>
      <c r="AM20" s="46">
        <f t="shared" si="1"/>
        <v>322</v>
      </c>
      <c r="AN20" s="46">
        <f t="shared" si="1"/>
        <v>322</v>
      </c>
      <c r="AO20" s="46">
        <f t="shared" si="1"/>
        <v>322</v>
      </c>
      <c r="AP20" s="46">
        <f t="shared" si="1"/>
        <v>306</v>
      </c>
      <c r="AQ20" s="46">
        <f t="shared" si="1"/>
        <v>307</v>
      </c>
      <c r="AR20" s="46">
        <f t="shared" si="1"/>
        <v>197</v>
      </c>
      <c r="AS20" s="46">
        <f t="shared" si="1"/>
        <v>197</v>
      </c>
      <c r="AT20" s="46">
        <f t="shared" si="1"/>
        <v>197</v>
      </c>
      <c r="AU20" s="46">
        <f t="shared" si="1"/>
        <v>197</v>
      </c>
      <c r="AV20" s="46">
        <f t="shared" si="1"/>
        <v>197</v>
      </c>
      <c r="AW20" s="46">
        <f t="shared" si="1"/>
        <v>197</v>
      </c>
      <c r="AX20" s="46">
        <f t="shared" si="1"/>
        <v>198</v>
      </c>
      <c r="AY20" s="46">
        <f t="shared" si="2"/>
        <v>307</v>
      </c>
      <c r="AZ20" s="46">
        <f t="shared" si="2"/>
        <v>307</v>
      </c>
      <c r="BA20" s="46">
        <f t="shared" si="2"/>
        <v>307</v>
      </c>
      <c r="BB20" s="46">
        <f t="shared" si="2"/>
        <v>307</v>
      </c>
      <c r="BC20" s="46">
        <f t="shared" si="2"/>
        <v>307</v>
      </c>
      <c r="BD20" s="46">
        <f t="shared" si="2"/>
        <v>307</v>
      </c>
      <c r="BE20" s="46">
        <f t="shared" si="2"/>
        <v>307</v>
      </c>
      <c r="BF20" s="46">
        <f t="shared" si="2"/>
        <v>147</v>
      </c>
      <c r="BG20" s="46">
        <f t="shared" si="2"/>
        <v>147</v>
      </c>
      <c r="BH20" s="44">
        <f t="shared" si="3"/>
        <v>5843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381</v>
      </c>
      <c r="E21" s="41">
        <v>381</v>
      </c>
      <c r="F21" s="41">
        <v>381</v>
      </c>
      <c r="G21" s="41">
        <v>381</v>
      </c>
      <c r="H21" s="41">
        <v>306</v>
      </c>
      <c r="I21" s="41">
        <v>306</v>
      </c>
      <c r="J21" s="42">
        <v>306</v>
      </c>
      <c r="K21" s="42">
        <v>380</v>
      </c>
      <c r="L21" s="42">
        <v>380</v>
      </c>
      <c r="M21" s="42">
        <v>370</v>
      </c>
      <c r="N21" s="42">
        <v>370</v>
      </c>
      <c r="O21" s="42">
        <v>370</v>
      </c>
      <c r="P21" s="42">
        <v>370</v>
      </c>
      <c r="Q21" s="42">
        <v>370</v>
      </c>
      <c r="R21" s="42">
        <v>370</v>
      </c>
      <c r="S21" s="42">
        <v>370</v>
      </c>
      <c r="T21" s="42">
        <v>380</v>
      </c>
      <c r="U21" s="42">
        <v>380</v>
      </c>
      <c r="V21" s="42">
        <v>380</v>
      </c>
      <c r="W21" s="42">
        <v>380</v>
      </c>
      <c r="X21" s="42">
        <v>380</v>
      </c>
      <c r="Y21" s="42">
        <v>380</v>
      </c>
      <c r="Z21" s="41">
        <v>380</v>
      </c>
      <c r="AA21" s="41">
        <v>381</v>
      </c>
      <c r="AB21" s="43">
        <f t="shared" si="5"/>
        <v>381</v>
      </c>
      <c r="AC21" s="44">
        <f t="shared" si="0"/>
        <v>8833</v>
      </c>
      <c r="AH21" s="48" t="s">
        <v>48</v>
      </c>
      <c r="AI21" s="46">
        <f t="shared" si="1"/>
        <v>419</v>
      </c>
      <c r="AJ21" s="46">
        <f t="shared" si="1"/>
        <v>419</v>
      </c>
      <c r="AK21" s="46">
        <f t="shared" si="1"/>
        <v>419</v>
      </c>
      <c r="AL21" s="46">
        <f t="shared" si="1"/>
        <v>419</v>
      </c>
      <c r="AM21" s="46">
        <f t="shared" si="1"/>
        <v>494</v>
      </c>
      <c r="AN21" s="46">
        <f t="shared" si="1"/>
        <v>494</v>
      </c>
      <c r="AO21" s="46">
        <f t="shared" si="1"/>
        <v>494</v>
      </c>
      <c r="AP21" s="46">
        <f t="shared" si="1"/>
        <v>420</v>
      </c>
      <c r="AQ21" s="46">
        <f t="shared" si="1"/>
        <v>420</v>
      </c>
      <c r="AR21" s="46">
        <f t="shared" si="1"/>
        <v>430</v>
      </c>
      <c r="AS21" s="46">
        <f t="shared" si="1"/>
        <v>430</v>
      </c>
      <c r="AT21" s="46">
        <f t="shared" si="1"/>
        <v>430</v>
      </c>
      <c r="AU21" s="46">
        <f t="shared" si="1"/>
        <v>430</v>
      </c>
      <c r="AV21" s="46">
        <f t="shared" si="1"/>
        <v>430</v>
      </c>
      <c r="AW21" s="46">
        <f t="shared" si="1"/>
        <v>430</v>
      </c>
      <c r="AX21" s="46">
        <f t="shared" si="1"/>
        <v>430</v>
      </c>
      <c r="AY21" s="46">
        <f t="shared" si="2"/>
        <v>420</v>
      </c>
      <c r="AZ21" s="46">
        <f t="shared" si="2"/>
        <v>420</v>
      </c>
      <c r="BA21" s="46">
        <f t="shared" si="2"/>
        <v>420</v>
      </c>
      <c r="BB21" s="46">
        <f t="shared" si="2"/>
        <v>420</v>
      </c>
      <c r="BC21" s="46">
        <f t="shared" si="2"/>
        <v>420</v>
      </c>
      <c r="BD21" s="46">
        <f t="shared" si="2"/>
        <v>420</v>
      </c>
      <c r="BE21" s="46">
        <f t="shared" si="2"/>
        <v>420</v>
      </c>
      <c r="BF21" s="46">
        <f t="shared" si="2"/>
        <v>419</v>
      </c>
      <c r="BG21" s="46">
        <f t="shared" si="2"/>
        <v>419</v>
      </c>
      <c r="BH21" s="44">
        <f t="shared" si="3"/>
        <v>10367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4">
        <f t="shared" si="0"/>
        <v>4584</v>
      </c>
      <c r="AH22" s="52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4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3">
        <v>191</v>
      </c>
      <c r="Z23" s="41">
        <v>191</v>
      </c>
      <c r="AA23" s="41">
        <v>191</v>
      </c>
      <c r="AB23" s="43">
        <f t="shared" si="5"/>
        <v>191</v>
      </c>
      <c r="AC23" s="44">
        <f t="shared" si="0"/>
        <v>4584</v>
      </c>
      <c r="AH23" s="45" t="s">
        <v>50</v>
      </c>
      <c r="AI23" s="46">
        <f t="shared" ref="AI23:AX25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G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6">
        <f t="shared" si="7"/>
        <v>0</v>
      </c>
      <c r="BH23" s="44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59.400000000000006</v>
      </c>
      <c r="E24" s="41">
        <v>59.400000000000006</v>
      </c>
      <c r="F24" s="41">
        <v>59.400000000000006</v>
      </c>
      <c r="G24" s="41">
        <v>59.400000000000006</v>
      </c>
      <c r="H24" s="41">
        <v>59.400000000000006</v>
      </c>
      <c r="I24" s="41">
        <v>59.400000000000006</v>
      </c>
      <c r="J24" s="43">
        <v>59.400000000000006</v>
      </c>
      <c r="K24" s="43">
        <v>59.400000000000006</v>
      </c>
      <c r="L24" s="43">
        <v>59.400000000000006</v>
      </c>
      <c r="M24" s="43">
        <v>186</v>
      </c>
      <c r="N24" s="43">
        <v>186</v>
      </c>
      <c r="O24" s="43">
        <v>186</v>
      </c>
      <c r="P24" s="43">
        <v>186</v>
      </c>
      <c r="Q24" s="43">
        <v>186</v>
      </c>
      <c r="R24" s="43">
        <v>186</v>
      </c>
      <c r="S24" s="43">
        <v>186</v>
      </c>
      <c r="T24" s="43">
        <v>3</v>
      </c>
      <c r="U24" s="43">
        <v>3</v>
      </c>
      <c r="V24" s="43">
        <v>3</v>
      </c>
      <c r="W24" s="43">
        <v>3</v>
      </c>
      <c r="X24" s="43">
        <v>3</v>
      </c>
      <c r="Y24" s="43">
        <v>3</v>
      </c>
      <c r="Z24" s="41">
        <v>3</v>
      </c>
      <c r="AA24" s="41">
        <v>97</v>
      </c>
      <c r="AB24" s="43">
        <f t="shared" si="5"/>
        <v>97</v>
      </c>
      <c r="AC24" s="44">
        <f t="shared" si="0"/>
        <v>1954.6</v>
      </c>
      <c r="AH24" s="45" t="s">
        <v>51</v>
      </c>
      <c r="AI24" s="46">
        <f t="shared" si="6"/>
        <v>131.6</v>
      </c>
      <c r="AJ24" s="46">
        <f t="shared" si="6"/>
        <v>131.6</v>
      </c>
      <c r="AK24" s="46">
        <f t="shared" si="6"/>
        <v>131.6</v>
      </c>
      <c r="AL24" s="46">
        <f t="shared" si="6"/>
        <v>131.6</v>
      </c>
      <c r="AM24" s="46">
        <f t="shared" si="6"/>
        <v>131.6</v>
      </c>
      <c r="AN24" s="46">
        <f t="shared" si="6"/>
        <v>131.6</v>
      </c>
      <c r="AO24" s="46">
        <f t="shared" si="6"/>
        <v>131.6</v>
      </c>
      <c r="AP24" s="46">
        <f t="shared" si="6"/>
        <v>131.6</v>
      </c>
      <c r="AQ24" s="46">
        <f t="shared" si="6"/>
        <v>131.6</v>
      </c>
      <c r="AR24" s="46">
        <f t="shared" si="6"/>
        <v>5</v>
      </c>
      <c r="AS24" s="46">
        <f t="shared" si="6"/>
        <v>5</v>
      </c>
      <c r="AT24" s="46">
        <f t="shared" si="6"/>
        <v>5</v>
      </c>
      <c r="AU24" s="46">
        <f t="shared" si="6"/>
        <v>5</v>
      </c>
      <c r="AV24" s="46">
        <f t="shared" si="6"/>
        <v>5</v>
      </c>
      <c r="AW24" s="46">
        <f t="shared" si="6"/>
        <v>5</v>
      </c>
      <c r="AX24" s="46">
        <f t="shared" si="6"/>
        <v>5</v>
      </c>
      <c r="AY24" s="46">
        <f t="shared" si="7"/>
        <v>188</v>
      </c>
      <c r="AZ24" s="46">
        <f t="shared" si="7"/>
        <v>188</v>
      </c>
      <c r="BA24" s="46">
        <f t="shared" si="7"/>
        <v>188</v>
      </c>
      <c r="BB24" s="46">
        <f t="shared" si="7"/>
        <v>188</v>
      </c>
      <c r="BC24" s="46">
        <f t="shared" si="7"/>
        <v>188</v>
      </c>
      <c r="BD24" s="46">
        <f t="shared" si="7"/>
        <v>188</v>
      </c>
      <c r="BE24" s="46">
        <f t="shared" si="7"/>
        <v>188</v>
      </c>
      <c r="BF24" s="46">
        <f t="shared" si="7"/>
        <v>94</v>
      </c>
      <c r="BG24" s="46">
        <f t="shared" si="7"/>
        <v>94</v>
      </c>
      <c r="BH24" s="44">
        <f t="shared" si="3"/>
        <v>2629.3999999999996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100</v>
      </c>
      <c r="E25" s="41">
        <v>100</v>
      </c>
      <c r="F25" s="41">
        <v>100</v>
      </c>
      <c r="G25" s="41">
        <v>100</v>
      </c>
      <c r="H25" s="41">
        <v>100</v>
      </c>
      <c r="I25" s="41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1">
        <v>100</v>
      </c>
      <c r="AA25" s="41">
        <v>100</v>
      </c>
      <c r="AB25" s="43">
        <f t="shared" si="5"/>
        <v>100</v>
      </c>
      <c r="AC25" s="44">
        <f t="shared" si="0"/>
        <v>2400</v>
      </c>
      <c r="AF25" s="3">
        <v>2</v>
      </c>
      <c r="AG25" s="3">
        <v>3</v>
      </c>
      <c r="AH25" s="45" t="s">
        <v>52</v>
      </c>
      <c r="AI25" s="46">
        <f>$C25-D25</f>
        <v>71</v>
      </c>
      <c r="AJ25" s="46">
        <f t="shared" si="6"/>
        <v>71</v>
      </c>
      <c r="AK25" s="46">
        <f t="shared" si="6"/>
        <v>71</v>
      </c>
      <c r="AL25" s="46">
        <f t="shared" si="6"/>
        <v>71</v>
      </c>
      <c r="AM25" s="46">
        <f t="shared" si="6"/>
        <v>71</v>
      </c>
      <c r="AN25" s="46">
        <f t="shared" si="6"/>
        <v>71</v>
      </c>
      <c r="AO25" s="46">
        <f t="shared" si="6"/>
        <v>71</v>
      </c>
      <c r="AP25" s="46">
        <f t="shared" si="6"/>
        <v>71</v>
      </c>
      <c r="AQ25" s="46">
        <f t="shared" si="6"/>
        <v>71</v>
      </c>
      <c r="AR25" s="46">
        <f t="shared" si="6"/>
        <v>71</v>
      </c>
      <c r="AS25" s="46">
        <f t="shared" si="6"/>
        <v>71</v>
      </c>
      <c r="AT25" s="46">
        <f t="shared" si="6"/>
        <v>71</v>
      </c>
      <c r="AU25" s="46">
        <f t="shared" si="6"/>
        <v>71</v>
      </c>
      <c r="AV25" s="46">
        <f t="shared" si="6"/>
        <v>71</v>
      </c>
      <c r="AW25" s="46">
        <f t="shared" si="6"/>
        <v>71</v>
      </c>
      <c r="AX25" s="46">
        <f t="shared" si="6"/>
        <v>71</v>
      </c>
      <c r="AY25" s="46">
        <f t="shared" si="7"/>
        <v>71</v>
      </c>
      <c r="AZ25" s="46">
        <f t="shared" si="7"/>
        <v>71</v>
      </c>
      <c r="BA25" s="46">
        <f t="shared" si="7"/>
        <v>71</v>
      </c>
      <c r="BB25" s="46">
        <f t="shared" si="7"/>
        <v>71</v>
      </c>
      <c r="BC25" s="46">
        <f t="shared" si="7"/>
        <v>71</v>
      </c>
      <c r="BD25" s="46">
        <f t="shared" si="7"/>
        <v>71</v>
      </c>
      <c r="BE25" s="46">
        <f t="shared" si="7"/>
        <v>71</v>
      </c>
      <c r="BF25" s="46">
        <f t="shared" si="7"/>
        <v>71</v>
      </c>
      <c r="BG25" s="46">
        <f t="shared" si="7"/>
        <v>71</v>
      </c>
      <c r="BH25" s="44">
        <f t="shared" si="3"/>
        <v>1704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268</v>
      </c>
      <c r="E26" s="41">
        <v>268</v>
      </c>
      <c r="F26" s="41">
        <v>268</v>
      </c>
      <c r="G26" s="41">
        <v>268</v>
      </c>
      <c r="H26" s="41">
        <v>263</v>
      </c>
      <c r="I26" s="41">
        <v>263</v>
      </c>
      <c r="J26" s="43">
        <v>253</v>
      </c>
      <c r="K26" s="43">
        <v>284</v>
      </c>
      <c r="L26" s="43">
        <v>284</v>
      </c>
      <c r="M26" s="43">
        <v>289</v>
      </c>
      <c r="N26" s="43">
        <v>289</v>
      </c>
      <c r="O26" s="43">
        <v>289</v>
      </c>
      <c r="P26" s="43">
        <v>289</v>
      </c>
      <c r="Q26" s="43">
        <v>289</v>
      </c>
      <c r="R26" s="43">
        <v>289</v>
      </c>
      <c r="S26" s="43">
        <v>289</v>
      </c>
      <c r="T26" s="43">
        <v>284</v>
      </c>
      <c r="U26" s="43">
        <v>284</v>
      </c>
      <c r="V26" s="43">
        <v>284</v>
      </c>
      <c r="W26" s="43">
        <v>284</v>
      </c>
      <c r="X26" s="43">
        <v>293</v>
      </c>
      <c r="Y26" s="43">
        <v>293</v>
      </c>
      <c r="Z26" s="41">
        <v>294</v>
      </c>
      <c r="AA26" s="41">
        <v>268</v>
      </c>
      <c r="AB26" s="43">
        <f t="shared" si="5"/>
        <v>268</v>
      </c>
      <c r="AC26" s="44">
        <f t="shared" si="0"/>
        <v>6726</v>
      </c>
      <c r="AF26" s="53">
        <f>$C26-E26</f>
        <v>47</v>
      </c>
      <c r="AG26" s="53">
        <f>$C26-F26</f>
        <v>47</v>
      </c>
      <c r="AH26" s="45" t="s">
        <v>53</v>
      </c>
      <c r="AI26" s="46">
        <f t="shared" ref="AI26:AX29" si="8">$C26-D26</f>
        <v>47</v>
      </c>
      <c r="AJ26" s="46">
        <f t="shared" si="8"/>
        <v>47</v>
      </c>
      <c r="AK26" s="46">
        <f t="shared" si="8"/>
        <v>47</v>
      </c>
      <c r="AL26" s="46">
        <f t="shared" si="8"/>
        <v>47</v>
      </c>
      <c r="AM26" s="46">
        <f t="shared" si="8"/>
        <v>52</v>
      </c>
      <c r="AN26" s="46">
        <f t="shared" si="8"/>
        <v>52</v>
      </c>
      <c r="AO26" s="46">
        <f t="shared" si="8"/>
        <v>62</v>
      </c>
      <c r="AP26" s="46">
        <f t="shared" si="8"/>
        <v>31</v>
      </c>
      <c r="AQ26" s="46">
        <f t="shared" si="8"/>
        <v>31</v>
      </c>
      <c r="AR26" s="46">
        <f t="shared" si="8"/>
        <v>26</v>
      </c>
      <c r="AS26" s="46">
        <f t="shared" si="8"/>
        <v>26</v>
      </c>
      <c r="AT26" s="46">
        <f t="shared" si="8"/>
        <v>26</v>
      </c>
      <c r="AU26" s="46">
        <f t="shared" si="8"/>
        <v>26</v>
      </c>
      <c r="AV26" s="46">
        <f t="shared" si="8"/>
        <v>26</v>
      </c>
      <c r="AW26" s="46">
        <f t="shared" si="8"/>
        <v>26</v>
      </c>
      <c r="AX26" s="46">
        <f t="shared" si="8"/>
        <v>26</v>
      </c>
      <c r="AY26" s="46">
        <f t="shared" si="7"/>
        <v>31</v>
      </c>
      <c r="AZ26" s="46">
        <f t="shared" si="7"/>
        <v>31</v>
      </c>
      <c r="BA26" s="46">
        <f t="shared" si="7"/>
        <v>31</v>
      </c>
      <c r="BB26" s="46">
        <f t="shared" si="7"/>
        <v>31</v>
      </c>
      <c r="BC26" s="46">
        <f t="shared" si="7"/>
        <v>22</v>
      </c>
      <c r="BD26" s="46">
        <f t="shared" si="7"/>
        <v>22</v>
      </c>
      <c r="BE26" s="46">
        <f t="shared" si="7"/>
        <v>21</v>
      </c>
      <c r="BF26" s="46">
        <f t="shared" si="7"/>
        <v>47</v>
      </c>
      <c r="BG26" s="46">
        <f t="shared" si="7"/>
        <v>47</v>
      </c>
      <c r="BH26" s="44">
        <f t="shared" si="3"/>
        <v>834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3">
        <v>135</v>
      </c>
      <c r="Z27" s="41">
        <v>135</v>
      </c>
      <c r="AA27" s="41">
        <v>135</v>
      </c>
      <c r="AB27" s="43">
        <f t="shared" si="5"/>
        <v>135</v>
      </c>
      <c r="AC27" s="44">
        <f t="shared" si="0"/>
        <v>3240</v>
      </c>
      <c r="AF27" s="3">
        <v>-17</v>
      </c>
      <c r="AG27" s="3">
        <v>-17</v>
      </c>
      <c r="AH27" s="45" t="s">
        <v>54</v>
      </c>
      <c r="AI27" s="46">
        <f t="shared" si="8"/>
        <v>0</v>
      </c>
      <c r="AJ27" s="46">
        <f t="shared" si="8"/>
        <v>0</v>
      </c>
      <c r="AK27" s="46">
        <f t="shared" si="8"/>
        <v>0</v>
      </c>
      <c r="AL27" s="46">
        <f t="shared" si="8"/>
        <v>0</v>
      </c>
      <c r="AM27" s="46">
        <f t="shared" si="8"/>
        <v>0</v>
      </c>
      <c r="AN27" s="46">
        <f t="shared" si="8"/>
        <v>0</v>
      </c>
      <c r="AO27" s="46">
        <f t="shared" si="8"/>
        <v>0</v>
      </c>
      <c r="AP27" s="46">
        <f t="shared" si="8"/>
        <v>0</v>
      </c>
      <c r="AQ27" s="46">
        <f t="shared" si="8"/>
        <v>0</v>
      </c>
      <c r="AR27" s="46">
        <f t="shared" si="8"/>
        <v>0</v>
      </c>
      <c r="AS27" s="46">
        <f t="shared" si="8"/>
        <v>0</v>
      </c>
      <c r="AT27" s="46">
        <f t="shared" si="8"/>
        <v>0</v>
      </c>
      <c r="AU27" s="46">
        <f t="shared" si="8"/>
        <v>0</v>
      </c>
      <c r="AV27" s="46">
        <f t="shared" si="8"/>
        <v>0</v>
      </c>
      <c r="AW27" s="46">
        <f t="shared" si="8"/>
        <v>0</v>
      </c>
      <c r="AX27" s="46">
        <f t="shared" si="8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6">
        <f t="shared" si="7"/>
        <v>0</v>
      </c>
      <c r="BH27" s="44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0</v>
      </c>
      <c r="AA28" s="41">
        <v>0</v>
      </c>
      <c r="AB28" s="43">
        <f t="shared" si="5"/>
        <v>0</v>
      </c>
      <c r="AC28" s="44">
        <f t="shared" si="0"/>
        <v>0</v>
      </c>
      <c r="AF28" s="53">
        <f>AF26+AF27</f>
        <v>30</v>
      </c>
      <c r="AG28" s="53">
        <f>AG26+AG27</f>
        <v>30</v>
      </c>
      <c r="AH28" s="45" t="s">
        <v>56</v>
      </c>
      <c r="AI28" s="46">
        <f t="shared" si="8"/>
        <v>142</v>
      </c>
      <c r="AJ28" s="46">
        <f t="shared" si="8"/>
        <v>142</v>
      </c>
      <c r="AK28" s="46">
        <f t="shared" si="8"/>
        <v>142</v>
      </c>
      <c r="AL28" s="46">
        <f t="shared" si="8"/>
        <v>142</v>
      </c>
      <c r="AM28" s="46">
        <f t="shared" si="8"/>
        <v>142</v>
      </c>
      <c r="AN28" s="46">
        <f t="shared" si="8"/>
        <v>142</v>
      </c>
      <c r="AO28" s="46">
        <f t="shared" si="8"/>
        <v>142</v>
      </c>
      <c r="AP28" s="46">
        <f t="shared" si="8"/>
        <v>142</v>
      </c>
      <c r="AQ28" s="46">
        <f t="shared" si="8"/>
        <v>142</v>
      </c>
      <c r="AR28" s="46">
        <f t="shared" si="8"/>
        <v>142</v>
      </c>
      <c r="AS28" s="46">
        <f t="shared" si="8"/>
        <v>142</v>
      </c>
      <c r="AT28" s="46">
        <f t="shared" si="8"/>
        <v>142</v>
      </c>
      <c r="AU28" s="46">
        <f t="shared" si="8"/>
        <v>142</v>
      </c>
      <c r="AV28" s="46">
        <f t="shared" si="8"/>
        <v>142</v>
      </c>
      <c r="AW28" s="46">
        <f t="shared" si="8"/>
        <v>142</v>
      </c>
      <c r="AX28" s="46">
        <f t="shared" si="8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6">
        <f t="shared" si="7"/>
        <v>142</v>
      </c>
      <c r="BH28" s="44">
        <f t="shared" si="3"/>
        <v>3408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2</v>
      </c>
      <c r="E29" s="41">
        <v>2</v>
      </c>
      <c r="F29" s="41">
        <v>2</v>
      </c>
      <c r="G29" s="41">
        <v>2</v>
      </c>
      <c r="H29" s="41">
        <v>127</v>
      </c>
      <c r="I29" s="41">
        <v>127</v>
      </c>
      <c r="J29" s="43">
        <v>127</v>
      </c>
      <c r="K29" s="43">
        <v>127</v>
      </c>
      <c r="L29" s="43">
        <v>127</v>
      </c>
      <c r="M29" s="43">
        <v>77</v>
      </c>
      <c r="N29" s="43">
        <v>77</v>
      </c>
      <c r="O29" s="43">
        <v>77</v>
      </c>
      <c r="P29" s="43">
        <v>77</v>
      </c>
      <c r="Q29" s="43">
        <v>77</v>
      </c>
      <c r="R29" s="43">
        <v>77</v>
      </c>
      <c r="S29" s="43">
        <v>77</v>
      </c>
      <c r="T29" s="43">
        <v>127</v>
      </c>
      <c r="U29" s="43">
        <v>127</v>
      </c>
      <c r="V29" s="43">
        <v>127</v>
      </c>
      <c r="W29" s="43">
        <v>127</v>
      </c>
      <c r="X29" s="43">
        <v>127</v>
      </c>
      <c r="Y29" s="43">
        <v>127</v>
      </c>
      <c r="Z29" s="41">
        <v>127</v>
      </c>
      <c r="AA29" s="41">
        <v>2</v>
      </c>
      <c r="AB29" s="43">
        <f>AA29</f>
        <v>2</v>
      </c>
      <c r="AC29" s="44">
        <f t="shared" si="0"/>
        <v>2073</v>
      </c>
      <c r="AF29" s="53">
        <f>AF28+3</f>
        <v>33</v>
      </c>
      <c r="AG29" s="53">
        <f>AG28+3</f>
        <v>33</v>
      </c>
      <c r="AH29" s="45" t="s">
        <v>58</v>
      </c>
      <c r="AI29" s="46">
        <f t="shared" si="8"/>
        <v>256</v>
      </c>
      <c r="AJ29" s="46">
        <f t="shared" si="8"/>
        <v>256</v>
      </c>
      <c r="AK29" s="46">
        <f t="shared" si="8"/>
        <v>256</v>
      </c>
      <c r="AL29" s="46">
        <f t="shared" si="8"/>
        <v>256</v>
      </c>
      <c r="AM29" s="46">
        <f t="shared" si="8"/>
        <v>131</v>
      </c>
      <c r="AN29" s="46">
        <f t="shared" si="8"/>
        <v>131</v>
      </c>
      <c r="AO29" s="46">
        <f t="shared" si="8"/>
        <v>131</v>
      </c>
      <c r="AP29" s="46">
        <f t="shared" si="8"/>
        <v>131</v>
      </c>
      <c r="AQ29" s="46">
        <f t="shared" si="8"/>
        <v>131</v>
      </c>
      <c r="AR29" s="46">
        <f t="shared" si="8"/>
        <v>181</v>
      </c>
      <c r="AS29" s="46">
        <f t="shared" si="8"/>
        <v>181</v>
      </c>
      <c r="AT29" s="46">
        <f t="shared" si="8"/>
        <v>181</v>
      </c>
      <c r="AU29" s="46">
        <f t="shared" si="8"/>
        <v>181</v>
      </c>
      <c r="AV29" s="46">
        <f t="shared" si="8"/>
        <v>181</v>
      </c>
      <c r="AW29" s="46">
        <f t="shared" si="8"/>
        <v>181</v>
      </c>
      <c r="AX29" s="46">
        <f t="shared" si="8"/>
        <v>181</v>
      </c>
      <c r="AY29" s="46">
        <f t="shared" si="7"/>
        <v>131</v>
      </c>
      <c r="AZ29" s="46">
        <f t="shared" si="7"/>
        <v>131</v>
      </c>
      <c r="BA29" s="46">
        <f t="shared" si="7"/>
        <v>131</v>
      </c>
      <c r="BB29" s="46">
        <f t="shared" si="7"/>
        <v>131</v>
      </c>
      <c r="BC29" s="46">
        <f t="shared" si="7"/>
        <v>131</v>
      </c>
      <c r="BD29" s="46">
        <f t="shared" si="7"/>
        <v>131</v>
      </c>
      <c r="BE29" s="46">
        <f t="shared" si="7"/>
        <v>131</v>
      </c>
      <c r="BF29" s="46">
        <f t="shared" si="7"/>
        <v>256</v>
      </c>
      <c r="BG29" s="46">
        <f t="shared" si="7"/>
        <v>256</v>
      </c>
      <c r="BH29" s="44">
        <f t="shared" si="3"/>
        <v>4119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1"/>
      <c r="AA30" s="41"/>
      <c r="AB30" s="43"/>
      <c r="AC30" s="44">
        <f t="shared" si="0"/>
        <v>0</v>
      </c>
      <c r="AI30" s="3">
        <v>258</v>
      </c>
      <c r="BH30" s="54"/>
    </row>
    <row r="31" spans="1:60" ht="27" customHeight="1" x14ac:dyDescent="0.2">
      <c r="A31" s="31">
        <f t="shared" si="4"/>
        <v>13</v>
      </c>
      <c r="B31" s="55"/>
      <c r="C31" s="40"/>
      <c r="D31" s="41"/>
      <c r="E31" s="56"/>
      <c r="F31" s="56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6"/>
      <c r="AA31" s="56"/>
      <c r="AB31" s="57"/>
      <c r="AC31" s="44">
        <f t="shared" si="0"/>
        <v>0</v>
      </c>
      <c r="AI31" s="3">
        <v>0</v>
      </c>
      <c r="BH31" s="54"/>
    </row>
    <row r="32" spans="1:60" ht="27" customHeight="1" x14ac:dyDescent="0.2">
      <c r="A32" s="31">
        <v>14</v>
      </c>
      <c r="B32" s="55"/>
      <c r="C32" s="40"/>
      <c r="D32" s="41"/>
      <c r="E32" s="56"/>
      <c r="F32" s="56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6"/>
      <c r="AA32" s="56"/>
      <c r="AB32" s="57"/>
      <c r="AC32" s="44">
        <f t="shared" si="0"/>
        <v>0</v>
      </c>
      <c r="AI32" s="3">
        <v>22</v>
      </c>
      <c r="BH32" s="54"/>
    </row>
    <row r="33" spans="1:29" ht="27" customHeight="1" x14ac:dyDescent="0.2">
      <c r="A33" s="31">
        <f>A32+1</f>
        <v>15</v>
      </c>
      <c r="B33" s="55"/>
      <c r="C33" s="40"/>
      <c r="D33" s="41"/>
      <c r="E33" s="56"/>
      <c r="F33" s="56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6"/>
      <c r="AA33" s="56"/>
      <c r="AB33" s="57"/>
      <c r="AC33" s="44">
        <f t="shared" si="0"/>
        <v>0</v>
      </c>
    </row>
    <row r="34" spans="1:29" ht="27" customHeight="1" x14ac:dyDescent="0.2">
      <c r="A34" s="31">
        <v>15</v>
      </c>
      <c r="B34" s="55"/>
      <c r="C34" s="40"/>
      <c r="D34" s="41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6"/>
      <c r="AA34" s="56"/>
      <c r="AB34" s="57"/>
      <c r="AC34" s="44">
        <f t="shared" si="0"/>
        <v>0</v>
      </c>
    </row>
    <row r="35" spans="1:29" ht="27" customHeight="1" x14ac:dyDescent="0.2">
      <c r="A35" s="31">
        <f>A34+1</f>
        <v>16</v>
      </c>
      <c r="B35" s="55"/>
      <c r="C35" s="40"/>
      <c r="D35" s="41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7"/>
      <c r="AC35" s="44">
        <f t="shared" si="0"/>
        <v>0</v>
      </c>
    </row>
    <row r="36" spans="1:29" ht="27" customHeight="1" x14ac:dyDescent="0.2">
      <c r="A36" s="31">
        <v>16</v>
      </c>
      <c r="B36" s="55"/>
      <c r="C36" s="40"/>
      <c r="D36" s="41"/>
      <c r="E36" s="56"/>
      <c r="F36" s="56"/>
      <c r="G36" s="56"/>
      <c r="H36" s="56"/>
      <c r="I36" s="56"/>
      <c r="J36" s="57"/>
      <c r="K36" s="57"/>
      <c r="L36" s="57"/>
      <c r="M36" s="58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7"/>
      <c r="AC36" s="44">
        <f t="shared" si="0"/>
        <v>0</v>
      </c>
    </row>
    <row r="37" spans="1:29" ht="27" customHeight="1" x14ac:dyDescent="0.2">
      <c r="A37" s="31">
        <f>A36+1</f>
        <v>17</v>
      </c>
      <c r="B37" s="55"/>
      <c r="C37" s="40"/>
      <c r="D37" s="41"/>
      <c r="E37" s="56"/>
      <c r="F37" s="56"/>
      <c r="G37" s="56"/>
      <c r="H37" s="56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  <c r="AA37" s="56"/>
      <c r="AB37" s="57"/>
      <c r="AC37" s="44">
        <f t="shared" si="0"/>
        <v>0</v>
      </c>
    </row>
    <row r="38" spans="1:29" ht="27" customHeight="1" x14ac:dyDescent="0.2">
      <c r="A38" s="31">
        <v>17</v>
      </c>
      <c r="B38" s="55"/>
      <c r="C38" s="40"/>
      <c r="D38" s="41"/>
      <c r="E38" s="56"/>
      <c r="F38" s="56"/>
      <c r="G38" s="56"/>
      <c r="H38" s="56"/>
      <c r="I38" s="56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6"/>
      <c r="AA38" s="56"/>
      <c r="AB38" s="57"/>
      <c r="AC38" s="44">
        <f t="shared" si="0"/>
        <v>0</v>
      </c>
    </row>
    <row r="39" spans="1:29" ht="27" customHeight="1" x14ac:dyDescent="0.2">
      <c r="A39" s="31">
        <f>A38+1</f>
        <v>18</v>
      </c>
      <c r="B39" s="55"/>
      <c r="C39" s="40"/>
      <c r="D39" s="41"/>
      <c r="E39" s="56"/>
      <c r="F39" s="56"/>
      <c r="G39" s="56"/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  <c r="AA39" s="56"/>
      <c r="AB39" s="57"/>
      <c r="AC39" s="44">
        <f t="shared" si="0"/>
        <v>0</v>
      </c>
    </row>
    <row r="40" spans="1:29" ht="27" customHeight="1" x14ac:dyDescent="0.2">
      <c r="A40" s="31">
        <v>18</v>
      </c>
      <c r="B40" s="55"/>
      <c r="C40" s="40"/>
      <c r="D40" s="41"/>
      <c r="E40" s="56"/>
      <c r="F40" s="56"/>
      <c r="G40" s="56"/>
      <c r="H40" s="56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6"/>
      <c r="AA40" s="56"/>
      <c r="AB40" s="57"/>
      <c r="AC40" s="44">
        <f t="shared" si="0"/>
        <v>0</v>
      </c>
    </row>
    <row r="41" spans="1:29" ht="27" customHeight="1" x14ac:dyDescent="0.2">
      <c r="A41" s="31">
        <f>A40+1</f>
        <v>19</v>
      </c>
      <c r="B41" s="55"/>
      <c r="C41" s="40"/>
      <c r="D41" s="41"/>
      <c r="E41" s="56"/>
      <c r="F41" s="56"/>
      <c r="G41" s="56"/>
      <c r="H41" s="56"/>
      <c r="I41" s="56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  <c r="AA41" s="56"/>
      <c r="AB41" s="57"/>
      <c r="AC41" s="44">
        <f t="shared" si="0"/>
        <v>0</v>
      </c>
    </row>
    <row r="42" spans="1:29" ht="27" customHeight="1" x14ac:dyDescent="0.2">
      <c r="A42" s="31">
        <v>19</v>
      </c>
      <c r="B42" s="55"/>
      <c r="C42" s="40"/>
      <c r="D42" s="41"/>
      <c r="E42" s="56"/>
      <c r="F42" s="56"/>
      <c r="G42" s="56"/>
      <c r="H42" s="56"/>
      <c r="I42" s="56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6"/>
      <c r="AA42" s="56"/>
      <c r="AB42" s="57"/>
      <c r="AC42" s="44">
        <f t="shared" si="0"/>
        <v>0</v>
      </c>
    </row>
    <row r="43" spans="1:29" ht="4.5" customHeight="1" x14ac:dyDescent="0.25">
      <c r="A43" s="59"/>
      <c r="B43" s="60"/>
      <c r="C43" s="60"/>
      <c r="D43" s="60"/>
      <c r="E43" s="61"/>
      <c r="F43" s="6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3">
        <f t="shared" ref="AC43" si="9">SUM(D43:AA43)</f>
        <v>0</v>
      </c>
    </row>
    <row r="44" spans="1:29" ht="27" customHeight="1" x14ac:dyDescent="0.25">
      <c r="A44" s="64" t="s">
        <v>59</v>
      </c>
      <c r="B44" s="65"/>
      <c r="C44" s="66">
        <f>SUM(C18:C42)</f>
        <v>2844</v>
      </c>
      <c r="D44" s="67">
        <f t="shared" ref="D44:AA44" si="10">SUM(D19:D42)</f>
        <v>1577.4</v>
      </c>
      <c r="E44" s="67">
        <f t="shared" si="10"/>
        <v>1577.4</v>
      </c>
      <c r="F44" s="67">
        <f t="shared" si="10"/>
        <v>1577.4</v>
      </c>
      <c r="G44" s="67">
        <f t="shared" si="10"/>
        <v>1577.4</v>
      </c>
      <c r="H44" s="67">
        <f t="shared" si="10"/>
        <v>1447.4</v>
      </c>
      <c r="I44" s="67">
        <f t="shared" si="10"/>
        <v>1447.4</v>
      </c>
      <c r="J44" s="67">
        <f t="shared" si="10"/>
        <v>1437.4</v>
      </c>
      <c r="K44" s="67">
        <f t="shared" si="10"/>
        <v>1558.4</v>
      </c>
      <c r="L44" s="67">
        <f t="shared" si="10"/>
        <v>1557.4</v>
      </c>
      <c r="M44" s="67">
        <f t="shared" si="10"/>
        <v>1739</v>
      </c>
      <c r="N44" s="67">
        <f t="shared" si="10"/>
        <v>1739</v>
      </c>
      <c r="O44" s="67">
        <f t="shared" si="10"/>
        <v>1739</v>
      </c>
      <c r="P44" s="67">
        <f t="shared" si="10"/>
        <v>1739</v>
      </c>
      <c r="Q44" s="67">
        <f t="shared" si="10"/>
        <v>1739</v>
      </c>
      <c r="R44" s="67">
        <f t="shared" si="10"/>
        <v>1739</v>
      </c>
      <c r="S44" s="67">
        <f t="shared" si="10"/>
        <v>1738</v>
      </c>
      <c r="T44" s="67">
        <f t="shared" si="10"/>
        <v>1501</v>
      </c>
      <c r="U44" s="67">
        <f t="shared" si="10"/>
        <v>1501</v>
      </c>
      <c r="V44" s="67">
        <f t="shared" si="10"/>
        <v>1501</v>
      </c>
      <c r="W44" s="67">
        <f t="shared" si="10"/>
        <v>1501</v>
      </c>
      <c r="X44" s="67">
        <f t="shared" si="10"/>
        <v>1510</v>
      </c>
      <c r="Y44" s="67">
        <f t="shared" si="10"/>
        <v>1510</v>
      </c>
      <c r="Z44" s="67">
        <f t="shared" si="10"/>
        <v>1511</v>
      </c>
      <c r="AA44" s="67">
        <f t="shared" si="10"/>
        <v>1615</v>
      </c>
      <c r="AB44" s="67">
        <f>SUM(AB19:AB42)</f>
        <v>1615</v>
      </c>
      <c r="AC44" s="44">
        <f>SUM(D44:AA44)</f>
        <v>38079.599999999999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29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29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Un-DNR 1225</vt:lpstr>
      <vt:lpstr>Daily Un-DNR 1226</vt:lpstr>
      <vt:lpstr>Daily Un-DNR 1227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2016-12-22T17:31:05Z</dcterms:created>
  <dcterms:modified xsi:type="dcterms:W3CDTF">2016-12-22T17:36:30Z</dcterms:modified>
</cp:coreProperties>
</file>