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2 December 2015\"/>
    </mc:Choice>
  </mc:AlternateContent>
  <bookViews>
    <workbookView xWindow="0" yWindow="0" windowWidth="25200" windowHeight="11970"/>
  </bookViews>
  <sheets>
    <sheet name="New Daily Un-DNR 1222" sheetId="2" r:id="rId1"/>
    <sheet name="New Daily Un-DNR 1223" sheetId="1" r:id="rId2"/>
  </sheets>
  <definedNames>
    <definedName name="OLE_LINK1" localSheetId="0">'New Daily Un-DNR 1222'!$A$1</definedName>
    <definedName name="Z_39678EA6_1B84_4FE5_B265_900F1E6DC2C6_.wvu.Cols" localSheetId="0" hidden="1">'New Daily Un-DNR 1222'!$AD:$IU</definedName>
    <definedName name="Z_39678EA6_1B84_4FE5_B265_900F1E6DC2C6_.wvu.Cols" localSheetId="1" hidden="1">'New Daily Un-DNR 1223'!$AD:$IU</definedName>
    <definedName name="Z_39678EA6_1B84_4FE5_B265_900F1E6DC2C6_.wvu.Rows" localSheetId="0" hidden="1">'New Daily Un-DNR 1222'!$53:$65509</definedName>
    <definedName name="Z_39678EA6_1B84_4FE5_B265_900F1E6DC2C6_.wvu.Rows" localSheetId="1" hidden="1">'New Daily Un-DNR 1223'!$53:$65509</definedName>
    <definedName name="Z_48AFF0F1_5186_4895_A5E1_7C833254286F_.wvu.Cols" localSheetId="0" hidden="1">'New Daily Un-DNR 1222'!$AB:$AB</definedName>
    <definedName name="Z_48AFF0F1_5186_4895_A5E1_7C833254286F_.wvu.Cols" localSheetId="1" hidden="1">'New Daily Un-DNR 1223'!$AB:$AB</definedName>
    <definedName name="Z_5D8D536A_835C_4BCD_9C57_D52D39CDB4B3_.wvu.Cols" localSheetId="0" hidden="1">'New Daily Un-DNR 1222'!$AD:$IU</definedName>
    <definedName name="Z_5D8D536A_835C_4BCD_9C57_D52D39CDB4B3_.wvu.Cols" localSheetId="1" hidden="1">'New Daily Un-DNR 1223'!$AD:$IU</definedName>
    <definedName name="Z_5D8D536A_835C_4BCD_9C57_D52D39CDB4B3_.wvu.Rows" localSheetId="0" hidden="1">'New Daily Un-DNR 1222'!$53:$65509</definedName>
    <definedName name="Z_5D8D536A_835C_4BCD_9C57_D52D39CDB4B3_.wvu.Rows" localSheetId="1" hidden="1">'New Daily Un-DNR 1223'!$53:$65509</definedName>
    <definedName name="Z_7CB04B9B_AFF3_49BE_B9CD_8E8D8CD22C2B_.wvu.Cols" localSheetId="0" hidden="1">'New Daily Un-DNR 1222'!$AB:$AB</definedName>
    <definedName name="Z_7CB04B9B_AFF3_49BE_B9CD_8E8D8CD22C2B_.wvu.Cols" localSheetId="1" hidden="1">'New Daily Un-DNR 1223'!$AB:$AB</definedName>
    <definedName name="Z_BB483852_BA30_43AE_B246_548B9228305A_.wvu.Cols" localSheetId="0" hidden="1">'New Daily Un-DNR 1222'!$AD:$IU</definedName>
    <definedName name="Z_BB483852_BA30_43AE_B246_548B9228305A_.wvu.Cols" localSheetId="1" hidden="1">'New Daily Un-DNR 1223'!$AD:$IU</definedName>
    <definedName name="Z_BB483852_BA30_43AE_B246_548B9228305A_.wvu.Rows" localSheetId="0" hidden="1">'New Daily Un-DNR 1222'!$53:$65509</definedName>
    <definedName name="Z_BB483852_BA30_43AE_B246_548B9228305A_.wvu.Rows" localSheetId="1" hidden="1">'New Daily Un-DNR 1223'!$53:$65509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33" i="2"/>
  <c r="AC32" i="2"/>
  <c r="A32" i="2"/>
  <c r="AC31" i="2"/>
  <c r="AC30" i="2"/>
  <c r="AC29" i="2"/>
  <c r="AB28" i="2"/>
  <c r="AB27" i="2"/>
  <c r="AB24" i="2"/>
  <c r="AC24" i="2"/>
  <c r="AB23" i="2"/>
  <c r="AC23" i="2"/>
  <c r="AB22" i="2"/>
  <c r="AC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D43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C29" i="1"/>
  <c r="AB28" i="1"/>
  <c r="AB27" i="1"/>
  <c r="AB24" i="1"/>
  <c r="AC24" i="1"/>
  <c r="AB23" i="1"/>
  <c r="AB22" i="1"/>
  <c r="AC22" i="1"/>
  <c r="A22" i="1"/>
  <c r="A23" i="1" s="1"/>
  <c r="A24" i="1" s="1"/>
  <c r="A25" i="1" s="1"/>
  <c r="A26" i="1" s="1"/>
  <c r="A27" i="1" s="1"/>
  <c r="A28" i="1" s="1"/>
  <c r="A29" i="1" s="1"/>
  <c r="A30" i="1" s="1"/>
  <c r="AC21" i="1"/>
  <c r="A20" i="1"/>
  <c r="A21" i="1" s="1"/>
  <c r="A19" i="1"/>
  <c r="C12" i="1"/>
  <c r="AC27" i="2" l="1"/>
  <c r="AC28" i="2"/>
  <c r="AC23" i="1"/>
  <c r="AC27" i="1"/>
  <c r="AC28" i="1"/>
  <c r="AB18" i="1" l="1"/>
  <c r="AC18" i="1"/>
  <c r="AO25" i="1"/>
  <c r="AO27" i="1" s="1"/>
  <c r="AO28" i="1" s="1"/>
  <c r="AI25" i="1"/>
  <c r="AI27" i="1" s="1"/>
  <c r="AI28" i="1" s="1"/>
  <c r="BA25" i="1" l="1"/>
  <c r="BA27" i="1" s="1"/>
  <c r="BA28" i="1" s="1"/>
  <c r="AK25" i="1"/>
  <c r="AK27" i="1" s="1"/>
  <c r="AK28" i="1" s="1"/>
  <c r="AQ25" i="1"/>
  <c r="AQ27" i="1" s="1"/>
  <c r="AQ28" i="1" s="1"/>
  <c r="AY25" i="1"/>
  <c r="AY27" i="1" s="1"/>
  <c r="AY28" i="1" s="1"/>
  <c r="AZ25" i="1"/>
  <c r="AZ27" i="1" s="1"/>
  <c r="AZ28" i="1" s="1"/>
  <c r="AX25" i="1"/>
  <c r="AX27" i="1" s="1"/>
  <c r="AX28" i="1" s="1"/>
  <c r="AV25" i="1"/>
  <c r="AV27" i="1" s="1"/>
  <c r="AV28" i="1" s="1"/>
  <c r="AG25" i="1"/>
  <c r="AG27" i="1" s="1"/>
  <c r="AG28" i="1" s="1"/>
  <c r="AH25" i="1"/>
  <c r="AH27" i="1" s="1"/>
  <c r="AH28" i="1" s="1"/>
  <c r="AM25" i="1"/>
  <c r="AM27" i="1" s="1"/>
  <c r="AM28" i="1" s="1"/>
  <c r="AT25" i="1"/>
  <c r="AT27" i="1" s="1"/>
  <c r="AT28" i="1" s="1"/>
  <c r="AW25" i="1"/>
  <c r="AW27" i="1" s="1"/>
  <c r="AW28" i="1" s="1"/>
  <c r="AR25" i="1"/>
  <c r="AR27" i="1" s="1"/>
  <c r="AR28" i="1" s="1"/>
  <c r="AP25" i="1"/>
  <c r="AP27" i="1" s="1"/>
  <c r="AP28" i="1" s="1"/>
  <c r="AU25" i="1"/>
  <c r="AU27" i="1" s="1"/>
  <c r="AU28" i="1" s="1"/>
  <c r="AL25" i="1"/>
  <c r="AL27" i="1" s="1"/>
  <c r="AL28" i="1" s="1"/>
  <c r="AS25" i="1"/>
  <c r="AS27" i="1" s="1"/>
  <c r="AS28" i="1" s="1"/>
  <c r="AJ25" i="1"/>
  <c r="AJ27" i="1" s="1"/>
  <c r="AJ28" i="1" s="1"/>
  <c r="AN25" i="1"/>
  <c r="AN27" i="1" s="1"/>
  <c r="AN28" i="1" s="1"/>
  <c r="BB25" i="1" l="1"/>
  <c r="BB27" i="1" s="1"/>
  <c r="BB28" i="1" s="1"/>
  <c r="AB25" i="1"/>
  <c r="BC25" i="1" s="1"/>
  <c r="BC27" i="1" s="1"/>
  <c r="BC28" i="1" s="1"/>
  <c r="AC25" i="1"/>
  <c r="AF25" i="1"/>
  <c r="AF27" i="1" s="1"/>
  <c r="AF28" i="1" s="1"/>
  <c r="AB19" i="1" l="1"/>
  <c r="AB26" i="1"/>
  <c r="Z43" i="1"/>
  <c r="Y43" i="1"/>
  <c r="X43" i="1"/>
  <c r="K43" i="1"/>
  <c r="J43" i="1"/>
  <c r="V43" i="1"/>
  <c r="AB20" i="1"/>
  <c r="I43" i="1"/>
  <c r="H43" i="1"/>
  <c r="N43" i="1"/>
  <c r="M43" i="1"/>
  <c r="P43" i="1"/>
  <c r="U43" i="1"/>
  <c r="S43" i="1" l="1"/>
  <c r="W43" i="1"/>
  <c r="F43" i="1"/>
  <c r="T43" i="1"/>
  <c r="G43" i="1"/>
  <c r="R43" i="1"/>
  <c r="AB43" i="1"/>
  <c r="L43" i="1"/>
  <c r="AC20" i="1"/>
  <c r="O43" i="1"/>
  <c r="AA43" i="1"/>
  <c r="Q43" i="1"/>
  <c r="AC26" i="1" l="1"/>
  <c r="E43" i="1"/>
  <c r="AC43" i="1" s="1"/>
  <c r="AC19" i="1"/>
  <c r="AB18" i="2" l="1"/>
  <c r="AC18" i="2"/>
  <c r="AO25" i="2"/>
  <c r="AO27" i="2" s="1"/>
  <c r="AO28" i="2" s="1"/>
  <c r="AI25" i="2"/>
  <c r="AI27" i="2" s="1"/>
  <c r="AI28" i="2" s="1"/>
  <c r="BA25" i="2" l="1"/>
  <c r="BA27" i="2" s="1"/>
  <c r="BA28" i="2" s="1"/>
  <c r="AK25" i="2"/>
  <c r="AK27" i="2" s="1"/>
  <c r="AK28" i="2" s="1"/>
  <c r="AQ25" i="2"/>
  <c r="AQ27" i="2" s="1"/>
  <c r="AQ28" i="2" s="1"/>
  <c r="AY25" i="2"/>
  <c r="AY27" i="2" s="1"/>
  <c r="AY28" i="2" s="1"/>
  <c r="AZ25" i="2"/>
  <c r="AZ27" i="2" s="1"/>
  <c r="AZ28" i="2" s="1"/>
  <c r="AX25" i="2"/>
  <c r="AX27" i="2" s="1"/>
  <c r="AX28" i="2" s="1"/>
  <c r="AV25" i="2"/>
  <c r="AV27" i="2" s="1"/>
  <c r="AV28" i="2" s="1"/>
  <c r="AG25" i="2"/>
  <c r="AG27" i="2" s="1"/>
  <c r="AG28" i="2" s="1"/>
  <c r="AH25" i="2"/>
  <c r="AH27" i="2" s="1"/>
  <c r="AH28" i="2" s="1"/>
  <c r="AM25" i="2"/>
  <c r="AM27" i="2" s="1"/>
  <c r="AM28" i="2" s="1"/>
  <c r="AT25" i="2"/>
  <c r="AT27" i="2" s="1"/>
  <c r="AT28" i="2" s="1"/>
  <c r="AW25" i="2"/>
  <c r="AW27" i="2" s="1"/>
  <c r="AW28" i="2" s="1"/>
  <c r="AR25" i="2"/>
  <c r="AR27" i="2" s="1"/>
  <c r="AR28" i="2" s="1"/>
  <c r="AP25" i="2"/>
  <c r="AP27" i="2" s="1"/>
  <c r="AP28" i="2" s="1"/>
  <c r="AU25" i="2"/>
  <c r="AU27" i="2" s="1"/>
  <c r="AU28" i="2" s="1"/>
  <c r="AL25" i="2"/>
  <c r="AL27" i="2" s="1"/>
  <c r="AL28" i="2" s="1"/>
  <c r="AS25" i="2"/>
  <c r="AS27" i="2" s="1"/>
  <c r="AS28" i="2" s="1"/>
  <c r="AJ25" i="2"/>
  <c r="AJ27" i="2" s="1"/>
  <c r="AJ28" i="2" s="1"/>
  <c r="AN25" i="2"/>
  <c r="AN27" i="2" s="1"/>
  <c r="AN28" i="2" s="1"/>
  <c r="BB25" i="2" l="1"/>
  <c r="BB27" i="2" s="1"/>
  <c r="BB28" i="2" s="1"/>
  <c r="AB25" i="2"/>
  <c r="BC25" i="2" s="1"/>
  <c r="BC27" i="2" s="1"/>
  <c r="BC28" i="2" s="1"/>
  <c r="AC25" i="2"/>
  <c r="AF25" i="2"/>
  <c r="AF27" i="2" s="1"/>
  <c r="AF28" i="2" s="1"/>
  <c r="AB19" i="2" l="1"/>
  <c r="AB26" i="2"/>
  <c r="G43" i="2"/>
  <c r="Z43" i="2"/>
  <c r="X43" i="2"/>
  <c r="F43" i="2"/>
  <c r="K43" i="2"/>
  <c r="J43" i="2"/>
  <c r="W43" i="2"/>
  <c r="V43" i="2"/>
  <c r="AB20" i="2"/>
  <c r="I43" i="2"/>
  <c r="H43" i="2"/>
  <c r="N43" i="2"/>
  <c r="O43" i="2"/>
  <c r="L43" i="2"/>
  <c r="M43" i="2"/>
  <c r="R43" i="2"/>
  <c r="U43" i="2"/>
  <c r="T43" i="2" l="1"/>
  <c r="Y43" i="2"/>
  <c r="AB43" i="2"/>
  <c r="AC20" i="2"/>
  <c r="P43" i="2"/>
  <c r="S43" i="2"/>
  <c r="AA43" i="2"/>
  <c r="AC26" i="2"/>
  <c r="Q43" i="2"/>
  <c r="E43" i="2" l="1"/>
  <c r="AC43" i="2" s="1"/>
  <c r="AC19" i="2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<sst xmlns="http://schemas.openxmlformats.org/spreadsheetml/2006/main" count="119" uniqueCount="60">
  <si>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</si>
  <si>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</si>
  <si>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</si>
  <si>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</si>
  <si>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</si>
  <si>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</si>
  <si>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</si>
  <si>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</si>
  <si>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</si>
  <si>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</si>
  <si>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</si>
  <si>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</si>
  <si>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</si>
  <si>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</si>
  <si>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</si>
  <si>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</si>
  <si>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</si>
  <si>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</si>
  <si>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</si>
  <si>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</si>
  <si>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</si>
  <si>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</si>
  <si>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</si>
  <si>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</si>
  <si>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</si>
  <si>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</si>
  <si>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</si>
  <si>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</si>
  <si>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</si>
  <si>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</si>
  <si>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</si>
  <si>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</si>
  <si>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</si>
  <si>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</si>
  <si>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</si>
  <si>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</si>
  <si>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</si>
  <si>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</si>
  <si>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</si>
  <si>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</si>
  <si>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</si>
  <si>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</si>
  <si>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</si>
  <si>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</si>
  <si>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</si>
  <si>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</si>
  <si>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</si>
  <si>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</si>
  <si>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</si>
  <si>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</si>
  <si>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</si>
  <si>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</si>
  <si>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</si>
  <si>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JOJ-VL)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</si>
  <si>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</si>
  <si>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</si>
  <si>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</si>
  <si>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</si>
  <si>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</si>
  <si>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12/21/2015@ 10:34 for 12/22/2015 and 12/23/2015.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</si>
</sst>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4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10" fillId="0" borderId="0" xfId="1" applyFont="1"/>
    <xf numFmtId="0" fontId="4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6" borderId="7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1" fontId="10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D60"/>
  <sheetViews>
    <sheetView tabSelected="1" topLeftCell="A4" zoomScale="80" zoomScaleNormal="80" zoomScaleSheetLayoutView="70" workbookViewId="0">
      <selection activeCell="F26" sqref="F26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56" width="9.140625" style="33"/>
    <col min="57" max="16384" width="9.140625" style="2"/>
  </cols>
  <sheetData>
    <row r="1" spans="1:28" ht="15.75" x14ac:dyDescent="0.25">
      <c r="A1" s="89" t="s">
        <v>59</v>
      </c>
    </row>
    <row r="2" spans="1:28" x14ac:dyDescent="0.2">
      <c r="A2" s="2" t="s">
        <v>0</v>
      </c>
    </row>
    <row r="3" spans="1:28" ht="27" customHeight="1" x14ac:dyDescent="0.25">
      <c r="A3" s="3"/>
      <c r="B3" s="4"/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  <c r="AB3" s="5"/>
    </row>
    <row r="4" spans="1:28" ht="27" customHeight="1" x14ac:dyDescent="0.2">
      <c r="A4" s="6"/>
      <c r="B4" s="7"/>
      <c r="C4" s="74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8"/>
    </row>
    <row r="5" spans="1:28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28" ht="27" customHeight="1" x14ac:dyDescent="0.2">
      <c r="A6" s="6"/>
      <c r="B6" s="7"/>
      <c r="C6" s="76" t="s">
        <v>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9"/>
      <c r="Z6" s="9"/>
      <c r="AA6" s="10"/>
      <c r="AB6" s="8"/>
    </row>
    <row r="7" spans="1:28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28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28" ht="25.5" customHeight="1" x14ac:dyDescent="0.2">
      <c r="A9" s="61" t="s">
        <v>4</v>
      </c>
      <c r="B9" s="62"/>
      <c r="C9" s="77" t="s">
        <v>5</v>
      </c>
      <c r="D9" s="78"/>
      <c r="E9" s="78"/>
      <c r="F9" s="78"/>
      <c r="G9" s="78"/>
      <c r="H9" s="78"/>
      <c r="I9" s="78"/>
      <c r="J9" s="79"/>
      <c r="K9" s="7"/>
      <c r="L9" s="7"/>
      <c r="M9" s="7"/>
      <c r="N9" s="7"/>
      <c r="O9" s="80" t="s">
        <v>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8"/>
    </row>
    <row r="10" spans="1:28" ht="25.5" customHeight="1" x14ac:dyDescent="0.2">
      <c r="A10" s="61" t="s">
        <v>7</v>
      </c>
      <c r="B10" s="62"/>
      <c r="C10" s="77" t="s">
        <v>8</v>
      </c>
      <c r="D10" s="78"/>
      <c r="E10" s="78"/>
      <c r="F10" s="78"/>
      <c r="G10" s="78"/>
      <c r="H10" s="78"/>
      <c r="I10" s="78"/>
      <c r="J10" s="79"/>
      <c r="K10" s="7"/>
      <c r="L10" s="7"/>
      <c r="M10" s="7"/>
      <c r="N10" s="7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2"/>
    </row>
    <row r="11" spans="1:28" ht="25.5" customHeight="1" x14ac:dyDescent="0.2">
      <c r="A11" s="61" t="s">
        <v>9</v>
      </c>
      <c r="B11" s="62"/>
      <c r="C11" s="77" t="s">
        <v>10</v>
      </c>
      <c r="D11" s="78"/>
      <c r="E11" s="78"/>
      <c r="F11" s="78"/>
      <c r="G11" s="78"/>
      <c r="H11" s="78"/>
      <c r="I11" s="78"/>
      <c r="J11" s="79"/>
      <c r="K11" s="7"/>
      <c r="L11" s="7"/>
      <c r="M11" s="7"/>
      <c r="N11" s="7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2"/>
    </row>
    <row r="12" spans="1:28" ht="25.5" customHeight="1" x14ac:dyDescent="0.2">
      <c r="A12" s="61" t="s">
        <v>11</v>
      </c>
      <c r="B12" s="62"/>
      <c r="C12" s="63">
        <f ca="1">NOW()</f>
        <v>42359.46177361111</v>
      </c>
      <c r="D12" s="64"/>
      <c r="E12" s="64"/>
      <c r="F12" s="64"/>
      <c r="G12" s="64"/>
      <c r="H12" s="64"/>
      <c r="I12" s="64"/>
      <c r="J12" s="65"/>
      <c r="K12" s="7"/>
      <c r="L12" s="7"/>
      <c r="M12" s="7"/>
      <c r="N12" s="7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8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28" ht="24.75" customHeight="1" x14ac:dyDescent="0.2">
      <c r="A14" s="61" t="s">
        <v>12</v>
      </c>
      <c r="B14" s="62"/>
      <c r="C14" s="63">
        <v>42360</v>
      </c>
      <c r="D14" s="64"/>
      <c r="E14" s="64"/>
      <c r="F14" s="64"/>
      <c r="G14" s="64"/>
      <c r="H14" s="64"/>
      <c r="I14" s="64"/>
      <c r="J14" s="65"/>
      <c r="K14" s="18"/>
      <c r="L14" s="19" t="s">
        <v>13</v>
      </c>
      <c r="M14" s="18"/>
      <c r="N14" s="18"/>
      <c r="O14" s="20"/>
      <c r="P14" s="21"/>
      <c r="Q14" s="22">
        <v>1135</v>
      </c>
      <c r="R14" s="23" t="s">
        <v>14</v>
      </c>
      <c r="S14" s="20"/>
      <c r="T14" s="21"/>
      <c r="U14" s="24">
        <v>1731</v>
      </c>
      <c r="V14" s="7"/>
      <c r="W14" s="7"/>
      <c r="X14" s="7"/>
      <c r="Y14" s="7"/>
      <c r="Z14" s="7"/>
      <c r="AA14" s="11"/>
    </row>
    <row r="15" spans="1:28" ht="6.75" customHeight="1" x14ac:dyDescent="0.2">
      <c r="A15" s="13"/>
      <c r="B15" s="14"/>
      <c r="C15" s="14"/>
      <c r="D15" s="14"/>
      <c r="E15" s="14"/>
      <c r="F15" s="25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28" ht="26.25" customHeight="1" x14ac:dyDescent="0.25">
      <c r="A16" s="26"/>
      <c r="B16" s="27"/>
      <c r="C16" s="27"/>
      <c r="D16" s="66" t="s">
        <v>15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</row>
    <row r="17" spans="1:55" ht="35.25" customHeight="1" x14ac:dyDescent="0.25">
      <c r="A17" s="28"/>
      <c r="B17" s="29" t="s">
        <v>16</v>
      </c>
      <c r="C17" s="30" t="s">
        <v>17</v>
      </c>
      <c r="D17" s="31" t="s">
        <v>18</v>
      </c>
      <c r="E17" s="32" t="s">
        <v>19</v>
      </c>
      <c r="F17" s="32" t="s">
        <v>20</v>
      </c>
      <c r="G17" s="32" t="s">
        <v>21</v>
      </c>
      <c r="H17" s="32" t="s">
        <v>22</v>
      </c>
      <c r="I17" s="32" t="s">
        <v>23</v>
      </c>
      <c r="J17" s="32" t="s">
        <v>24</v>
      </c>
      <c r="K17" s="32" t="s">
        <v>25</v>
      </c>
      <c r="L17" s="32" t="s">
        <v>26</v>
      </c>
      <c r="M17" s="32" t="s">
        <v>27</v>
      </c>
      <c r="N17" s="32" t="s">
        <v>28</v>
      </c>
      <c r="O17" s="32" t="s">
        <v>29</v>
      </c>
      <c r="P17" s="32" t="s">
        <v>30</v>
      </c>
      <c r="Q17" s="32" t="s">
        <v>31</v>
      </c>
      <c r="R17" s="32" t="s">
        <v>32</v>
      </c>
      <c r="S17" s="32" t="s">
        <v>33</v>
      </c>
      <c r="T17" s="32" t="s">
        <v>34</v>
      </c>
      <c r="U17" s="32" t="s">
        <v>35</v>
      </c>
      <c r="V17" s="32" t="s">
        <v>36</v>
      </c>
      <c r="W17" s="32" t="s">
        <v>37</v>
      </c>
      <c r="X17" s="32" t="s">
        <v>38</v>
      </c>
      <c r="Y17" s="32" t="s">
        <v>39</v>
      </c>
      <c r="Z17" s="32" t="s">
        <v>40</v>
      </c>
      <c r="AA17" s="32" t="s">
        <v>41</v>
      </c>
      <c r="AB17" s="32" t="s">
        <v>42</v>
      </c>
    </row>
    <row r="18" spans="1:55" ht="27" customHeight="1" x14ac:dyDescent="0.2">
      <c r="A18" s="34">
        <v>1</v>
      </c>
      <c r="B18" s="35" t="s">
        <v>43</v>
      </c>
      <c r="C18" s="36">
        <v>108</v>
      </c>
      <c r="D18" s="37"/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f>AA18</f>
        <v>0</v>
      </c>
      <c r="AC18" s="39">
        <f>SUM(D18:AA18)</f>
        <v>0</v>
      </c>
    </row>
    <row r="19" spans="1:55" ht="27" customHeight="1" x14ac:dyDescent="0.2">
      <c r="A19" s="34">
        <f t="shared" ref="A19:A41" si="0">A18+1</f>
        <v>2</v>
      </c>
      <c r="B19" s="35" t="s">
        <v>44</v>
      </c>
      <c r="C19" s="36">
        <v>325</v>
      </c>
      <c r="D19" s="37"/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f>AA19</f>
        <v>0</v>
      </c>
      <c r="AC19" s="39">
        <f t="shared" ref="AC19:AC43" si="1">SUM(D19:AA19)</f>
        <v>0</v>
      </c>
    </row>
    <row r="20" spans="1:55" ht="27" customHeight="1" x14ac:dyDescent="0.2">
      <c r="A20" s="34">
        <f t="shared" si="0"/>
        <v>3</v>
      </c>
      <c r="B20" s="40" t="s">
        <v>45</v>
      </c>
      <c r="C20" s="36">
        <v>351</v>
      </c>
      <c r="D20" s="37"/>
      <c r="E20" s="38">
        <v>101</v>
      </c>
      <c r="F20" s="38">
        <v>101</v>
      </c>
      <c r="G20" s="38">
        <v>101</v>
      </c>
      <c r="H20" s="38">
        <v>101</v>
      </c>
      <c r="I20" s="38">
        <v>101</v>
      </c>
      <c r="J20" s="38">
        <v>101</v>
      </c>
      <c r="K20" s="38">
        <v>164</v>
      </c>
      <c r="L20" s="38">
        <v>164</v>
      </c>
      <c r="M20" s="38">
        <v>164</v>
      </c>
      <c r="N20" s="38">
        <v>164</v>
      </c>
      <c r="O20" s="38">
        <v>164</v>
      </c>
      <c r="P20" s="38">
        <v>164</v>
      </c>
      <c r="Q20" s="38">
        <v>164</v>
      </c>
      <c r="R20" s="38">
        <v>164</v>
      </c>
      <c r="S20" s="38">
        <v>164</v>
      </c>
      <c r="T20" s="38">
        <v>164</v>
      </c>
      <c r="U20" s="38">
        <v>164</v>
      </c>
      <c r="V20" s="38">
        <v>164</v>
      </c>
      <c r="W20" s="38">
        <v>164</v>
      </c>
      <c r="X20" s="38">
        <v>164</v>
      </c>
      <c r="Y20" s="38">
        <v>164</v>
      </c>
      <c r="Z20" s="38">
        <v>164</v>
      </c>
      <c r="AA20" s="38">
        <v>101</v>
      </c>
      <c r="AB20" s="38">
        <f>AA20</f>
        <v>101</v>
      </c>
      <c r="AC20" s="39">
        <f t="shared" si="1"/>
        <v>3331</v>
      </c>
    </row>
    <row r="21" spans="1:55" ht="27" customHeight="1" x14ac:dyDescent="0.2">
      <c r="A21" s="34">
        <f t="shared" si="0"/>
        <v>4</v>
      </c>
      <c r="B21" s="41" t="s">
        <v>46</v>
      </c>
      <c r="C21" s="42">
        <v>191</v>
      </c>
      <c r="D21" s="37"/>
      <c r="E21" s="37">
        <v>191</v>
      </c>
      <c r="F21" s="37">
        <v>191</v>
      </c>
      <c r="G21" s="37">
        <v>191</v>
      </c>
      <c r="H21" s="37">
        <v>191</v>
      </c>
      <c r="I21" s="37">
        <v>191</v>
      </c>
      <c r="J21" s="37">
        <v>191</v>
      </c>
      <c r="K21" s="37">
        <v>191</v>
      </c>
      <c r="L21" s="37">
        <v>191</v>
      </c>
      <c r="M21" s="37">
        <v>191</v>
      </c>
      <c r="N21" s="37">
        <v>191</v>
      </c>
      <c r="O21" s="37">
        <v>191</v>
      </c>
      <c r="P21" s="37">
        <v>191</v>
      </c>
      <c r="Q21" s="37">
        <v>191</v>
      </c>
      <c r="R21" s="37">
        <v>191</v>
      </c>
      <c r="S21" s="37">
        <v>191</v>
      </c>
      <c r="T21" s="37">
        <v>191</v>
      </c>
      <c r="U21" s="37">
        <v>191</v>
      </c>
      <c r="V21" s="37">
        <v>191</v>
      </c>
      <c r="W21" s="37">
        <v>191</v>
      </c>
      <c r="X21" s="37">
        <v>191</v>
      </c>
      <c r="Y21" s="37">
        <v>191</v>
      </c>
      <c r="Z21" s="37">
        <v>191</v>
      </c>
      <c r="AA21" s="37">
        <v>191</v>
      </c>
      <c r="AB21" s="37">
        <v>191</v>
      </c>
      <c r="AC21" s="39">
        <f t="shared" si="1"/>
        <v>4393</v>
      </c>
    </row>
    <row r="22" spans="1:55" ht="27" customHeight="1" x14ac:dyDescent="0.2">
      <c r="A22" s="34">
        <f t="shared" si="0"/>
        <v>5</v>
      </c>
      <c r="B22" s="35" t="s">
        <v>47</v>
      </c>
      <c r="C22" s="36">
        <v>191</v>
      </c>
      <c r="D22" s="37"/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2">AA22</f>
        <v>191</v>
      </c>
      <c r="AC22" s="39">
        <f t="shared" si="1"/>
        <v>4393</v>
      </c>
    </row>
    <row r="23" spans="1:55" ht="27" customHeight="1" x14ac:dyDescent="0.2">
      <c r="A23" s="34">
        <f t="shared" si="0"/>
        <v>6</v>
      </c>
      <c r="B23" s="35" t="s">
        <v>48</v>
      </c>
      <c r="C23" s="36">
        <v>191</v>
      </c>
      <c r="D23" s="37"/>
      <c r="E23" s="38">
        <v>161</v>
      </c>
      <c r="F23" s="38">
        <v>161</v>
      </c>
      <c r="G23" s="38">
        <v>161</v>
      </c>
      <c r="H23" s="38">
        <v>161</v>
      </c>
      <c r="I23" s="38">
        <v>161</v>
      </c>
      <c r="J23" s="38">
        <v>61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61</v>
      </c>
      <c r="AB23" s="38">
        <f t="shared" si="2"/>
        <v>61</v>
      </c>
      <c r="AC23" s="39">
        <f t="shared" si="1"/>
        <v>927</v>
      </c>
    </row>
    <row r="24" spans="1:55" ht="27" customHeight="1" x14ac:dyDescent="0.2">
      <c r="A24" s="34">
        <f t="shared" si="0"/>
        <v>7</v>
      </c>
      <c r="B24" s="35" t="s">
        <v>49</v>
      </c>
      <c r="C24" s="36">
        <v>171</v>
      </c>
      <c r="D24" s="37"/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2"/>
        <v>0</v>
      </c>
      <c r="AC24" s="39">
        <f t="shared" si="1"/>
        <v>0</v>
      </c>
      <c r="AF24" s="33">
        <v>2</v>
      </c>
      <c r="AG24" s="33">
        <v>3</v>
      </c>
      <c r="AH24" s="33">
        <v>4</v>
      </c>
      <c r="AI24" s="33">
        <v>5</v>
      </c>
      <c r="AJ24" s="33">
        <v>6</v>
      </c>
      <c r="AK24" s="33">
        <v>7</v>
      </c>
      <c r="AL24" s="33">
        <v>8</v>
      </c>
      <c r="AM24" s="33">
        <v>9</v>
      </c>
      <c r="AN24" s="33">
        <v>10</v>
      </c>
      <c r="AO24" s="33">
        <v>11</v>
      </c>
      <c r="AP24" s="33">
        <v>12</v>
      </c>
      <c r="AQ24" s="33">
        <v>13</v>
      </c>
      <c r="AR24" s="33">
        <v>14</v>
      </c>
      <c r="AS24" s="33">
        <v>15</v>
      </c>
      <c r="AT24" s="33">
        <v>16</v>
      </c>
      <c r="AU24" s="33">
        <v>17</v>
      </c>
      <c r="AV24" s="33">
        <v>18</v>
      </c>
      <c r="AW24" s="33">
        <v>19</v>
      </c>
      <c r="AX24" s="33">
        <v>20</v>
      </c>
      <c r="AY24" s="33">
        <v>21</v>
      </c>
      <c r="AZ24" s="33">
        <v>22</v>
      </c>
      <c r="BA24" s="33">
        <v>23</v>
      </c>
      <c r="BB24" s="33">
        <v>24</v>
      </c>
      <c r="BC24" s="33">
        <v>25</v>
      </c>
    </row>
    <row r="25" spans="1:55" ht="27" customHeight="1" x14ac:dyDescent="0.2">
      <c r="A25" s="34">
        <f t="shared" si="0"/>
        <v>8</v>
      </c>
      <c r="B25" s="35" t="s">
        <v>50</v>
      </c>
      <c r="C25" s="36">
        <v>315</v>
      </c>
      <c r="D25" s="37"/>
      <c r="E25" s="38">
        <v>81</v>
      </c>
      <c r="F25" s="38">
        <v>81</v>
      </c>
      <c r="G25" s="38">
        <v>81</v>
      </c>
      <c r="H25" s="38">
        <v>81</v>
      </c>
      <c r="I25" s="38">
        <v>81</v>
      </c>
      <c r="J25" s="38">
        <v>81</v>
      </c>
      <c r="K25" s="38">
        <v>188</v>
      </c>
      <c r="L25" s="38">
        <v>188</v>
      </c>
      <c r="M25" s="38">
        <v>188</v>
      </c>
      <c r="N25" s="38">
        <v>188</v>
      </c>
      <c r="O25" s="38">
        <v>188</v>
      </c>
      <c r="P25" s="38">
        <v>188</v>
      </c>
      <c r="Q25" s="38">
        <v>188</v>
      </c>
      <c r="R25" s="38">
        <v>188</v>
      </c>
      <c r="S25" s="38">
        <v>188</v>
      </c>
      <c r="T25" s="38">
        <v>193</v>
      </c>
      <c r="U25" s="38">
        <v>193</v>
      </c>
      <c r="V25" s="38">
        <v>193</v>
      </c>
      <c r="W25" s="38">
        <v>193</v>
      </c>
      <c r="X25" s="38">
        <v>193</v>
      </c>
      <c r="Y25" s="38">
        <v>193</v>
      </c>
      <c r="Z25" s="38">
        <v>193</v>
      </c>
      <c r="AA25" s="38">
        <v>81</v>
      </c>
      <c r="AB25" s="38">
        <f t="shared" si="2"/>
        <v>81</v>
      </c>
      <c r="AC25" s="39">
        <f>SUM(D25:AA25)</f>
        <v>3610</v>
      </c>
      <c r="AF25" s="43">
        <f t="shared" ref="AF25:BC25" si="3">$C25-E25</f>
        <v>234</v>
      </c>
      <c r="AG25" s="43">
        <f t="shared" si="3"/>
        <v>234</v>
      </c>
      <c r="AH25" s="43">
        <f t="shared" si="3"/>
        <v>234</v>
      </c>
      <c r="AI25" s="43">
        <f t="shared" si="3"/>
        <v>234</v>
      </c>
      <c r="AJ25" s="43">
        <f t="shared" si="3"/>
        <v>234</v>
      </c>
      <c r="AK25" s="43">
        <f t="shared" si="3"/>
        <v>234</v>
      </c>
      <c r="AL25" s="43">
        <f t="shared" si="3"/>
        <v>127</v>
      </c>
      <c r="AM25" s="43">
        <f t="shared" si="3"/>
        <v>127</v>
      </c>
      <c r="AN25" s="43">
        <f t="shared" si="3"/>
        <v>127</v>
      </c>
      <c r="AO25" s="43">
        <f t="shared" si="3"/>
        <v>127</v>
      </c>
      <c r="AP25" s="43">
        <f t="shared" si="3"/>
        <v>127</v>
      </c>
      <c r="AQ25" s="43">
        <f t="shared" si="3"/>
        <v>127</v>
      </c>
      <c r="AR25" s="43">
        <f t="shared" si="3"/>
        <v>127</v>
      </c>
      <c r="AS25" s="43">
        <f t="shared" si="3"/>
        <v>127</v>
      </c>
      <c r="AT25" s="43">
        <f t="shared" si="3"/>
        <v>127</v>
      </c>
      <c r="AU25" s="43">
        <f t="shared" si="3"/>
        <v>122</v>
      </c>
      <c r="AV25" s="43">
        <f t="shared" si="3"/>
        <v>122</v>
      </c>
      <c r="AW25" s="43">
        <f t="shared" si="3"/>
        <v>122</v>
      </c>
      <c r="AX25" s="43">
        <f t="shared" si="3"/>
        <v>122</v>
      </c>
      <c r="AY25" s="43">
        <f t="shared" si="3"/>
        <v>122</v>
      </c>
      <c r="AZ25" s="43">
        <f t="shared" si="3"/>
        <v>122</v>
      </c>
      <c r="BA25" s="43">
        <f t="shared" si="3"/>
        <v>122</v>
      </c>
      <c r="BB25" s="43">
        <f t="shared" si="3"/>
        <v>234</v>
      </c>
      <c r="BC25" s="43">
        <f t="shared" si="3"/>
        <v>234</v>
      </c>
    </row>
    <row r="26" spans="1:55" ht="27" customHeight="1" x14ac:dyDescent="0.2">
      <c r="A26" s="34">
        <f t="shared" si="0"/>
        <v>9</v>
      </c>
      <c r="B26" s="35" t="s">
        <v>51</v>
      </c>
      <c r="C26" s="36">
        <v>135</v>
      </c>
      <c r="D26" s="37"/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135</v>
      </c>
      <c r="K26" s="38">
        <v>135</v>
      </c>
      <c r="L26" s="38">
        <v>135</v>
      </c>
      <c r="M26" s="38">
        <v>135</v>
      </c>
      <c r="N26" s="38">
        <v>135</v>
      </c>
      <c r="O26" s="38">
        <v>135</v>
      </c>
      <c r="P26" s="38">
        <v>135</v>
      </c>
      <c r="Q26" s="38">
        <v>135</v>
      </c>
      <c r="R26" s="38">
        <v>135</v>
      </c>
      <c r="S26" s="38">
        <v>135</v>
      </c>
      <c r="T26" s="38">
        <v>135</v>
      </c>
      <c r="U26" s="38">
        <v>135</v>
      </c>
      <c r="V26" s="38">
        <v>135</v>
      </c>
      <c r="W26" s="38">
        <v>135</v>
      </c>
      <c r="X26" s="38">
        <v>135</v>
      </c>
      <c r="Y26" s="38">
        <v>135</v>
      </c>
      <c r="Z26" s="38">
        <v>135</v>
      </c>
      <c r="AA26" s="38">
        <v>135</v>
      </c>
      <c r="AB26" s="38">
        <f t="shared" si="2"/>
        <v>135</v>
      </c>
      <c r="AC26" s="39">
        <f t="shared" si="1"/>
        <v>3105</v>
      </c>
      <c r="AF26" s="33">
        <v>-229</v>
      </c>
      <c r="AG26" s="33">
        <v>-229</v>
      </c>
      <c r="AH26" s="33">
        <v>-229</v>
      </c>
      <c r="AI26" s="33">
        <v>-229</v>
      </c>
      <c r="AJ26" s="33">
        <v>-229</v>
      </c>
      <c r="AK26" s="33">
        <v>-229</v>
      </c>
      <c r="AL26" s="33">
        <v>-122</v>
      </c>
      <c r="AM26" s="33">
        <v>-122</v>
      </c>
      <c r="AN26" s="33">
        <v>-122</v>
      </c>
      <c r="AO26" s="33">
        <v>-122</v>
      </c>
      <c r="AP26" s="33">
        <v>-122</v>
      </c>
      <c r="AQ26" s="33">
        <v>-122</v>
      </c>
      <c r="AR26" s="33">
        <v>-122</v>
      </c>
      <c r="AS26" s="33">
        <v>-122</v>
      </c>
      <c r="AT26" s="33">
        <v>-122</v>
      </c>
      <c r="AU26" s="33">
        <v>-117</v>
      </c>
      <c r="AV26" s="33">
        <v>-117</v>
      </c>
      <c r="AW26" s="33">
        <v>-117</v>
      </c>
      <c r="AX26" s="33">
        <v>-117</v>
      </c>
      <c r="AY26" s="33">
        <v>-117</v>
      </c>
      <c r="AZ26" s="33">
        <v>-117</v>
      </c>
      <c r="BA26" s="33">
        <v>-117</v>
      </c>
      <c r="BB26" s="33">
        <v>-229</v>
      </c>
      <c r="BC26" s="33">
        <v>0</v>
      </c>
    </row>
    <row r="27" spans="1:55" ht="27" customHeight="1" x14ac:dyDescent="0.2">
      <c r="A27" s="28">
        <f t="shared" si="0"/>
        <v>10</v>
      </c>
      <c r="B27" s="35" t="s">
        <v>52</v>
      </c>
      <c r="C27" s="36">
        <v>142</v>
      </c>
      <c r="D27" s="37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2"/>
        <v>0</v>
      </c>
      <c r="AC27" s="39">
        <f t="shared" si="1"/>
        <v>0</v>
      </c>
      <c r="AF27" s="43">
        <f t="shared" ref="AF27:BC27" si="4">AF25+AF26</f>
        <v>5</v>
      </c>
      <c r="AG27" s="43">
        <f t="shared" si="4"/>
        <v>5</v>
      </c>
      <c r="AH27" s="43">
        <f t="shared" si="4"/>
        <v>5</v>
      </c>
      <c r="AI27" s="43">
        <f t="shared" si="4"/>
        <v>5</v>
      </c>
      <c r="AJ27" s="43">
        <f t="shared" si="4"/>
        <v>5</v>
      </c>
      <c r="AK27" s="43">
        <f t="shared" si="4"/>
        <v>5</v>
      </c>
      <c r="AL27" s="43">
        <f t="shared" si="4"/>
        <v>5</v>
      </c>
      <c r="AM27" s="43">
        <f t="shared" si="4"/>
        <v>5</v>
      </c>
      <c r="AN27" s="43">
        <f t="shared" si="4"/>
        <v>5</v>
      </c>
      <c r="AO27" s="43">
        <f t="shared" si="4"/>
        <v>5</v>
      </c>
      <c r="AP27" s="43">
        <f t="shared" si="4"/>
        <v>5</v>
      </c>
      <c r="AQ27" s="43">
        <f t="shared" si="4"/>
        <v>5</v>
      </c>
      <c r="AR27" s="43">
        <f t="shared" si="4"/>
        <v>5</v>
      </c>
      <c r="AS27" s="43">
        <f t="shared" si="4"/>
        <v>5</v>
      </c>
      <c r="AT27" s="43">
        <f t="shared" si="4"/>
        <v>5</v>
      </c>
      <c r="AU27" s="43">
        <f t="shared" si="4"/>
        <v>5</v>
      </c>
      <c r="AV27" s="43">
        <f t="shared" si="4"/>
        <v>5</v>
      </c>
      <c r="AW27" s="43">
        <f t="shared" si="4"/>
        <v>5</v>
      </c>
      <c r="AX27" s="43">
        <f t="shared" si="4"/>
        <v>5</v>
      </c>
      <c r="AY27" s="43">
        <f t="shared" si="4"/>
        <v>5</v>
      </c>
      <c r="AZ27" s="43">
        <f t="shared" si="4"/>
        <v>5</v>
      </c>
      <c r="BA27" s="43">
        <f t="shared" si="4"/>
        <v>5</v>
      </c>
      <c r="BB27" s="43">
        <f t="shared" si="4"/>
        <v>5</v>
      </c>
      <c r="BC27" s="43">
        <f t="shared" si="4"/>
        <v>234</v>
      </c>
    </row>
    <row r="28" spans="1:55" ht="27" customHeight="1" x14ac:dyDescent="0.2">
      <c r="A28" s="28">
        <f t="shared" si="0"/>
        <v>11</v>
      </c>
      <c r="B28" s="35" t="s">
        <v>53</v>
      </c>
      <c r="C28" s="36">
        <v>258</v>
      </c>
      <c r="D28" s="37"/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2"/>
        <v>0</v>
      </c>
      <c r="AC28" s="39">
        <f t="shared" si="1"/>
        <v>0</v>
      </c>
      <c r="AF28" s="43">
        <f t="shared" ref="AF28:BC28" si="5">AF27+3</f>
        <v>8</v>
      </c>
      <c r="AG28" s="43">
        <f t="shared" si="5"/>
        <v>8</v>
      </c>
      <c r="AH28" s="43">
        <f t="shared" si="5"/>
        <v>8</v>
      </c>
      <c r="AI28" s="43">
        <f t="shared" si="5"/>
        <v>8</v>
      </c>
      <c r="AJ28" s="43">
        <f t="shared" si="5"/>
        <v>8</v>
      </c>
      <c r="AK28" s="43">
        <f t="shared" si="5"/>
        <v>8</v>
      </c>
      <c r="AL28" s="43">
        <f t="shared" si="5"/>
        <v>8</v>
      </c>
      <c r="AM28" s="43">
        <f t="shared" si="5"/>
        <v>8</v>
      </c>
      <c r="AN28" s="43">
        <f t="shared" si="5"/>
        <v>8</v>
      </c>
      <c r="AO28" s="43">
        <f t="shared" si="5"/>
        <v>8</v>
      </c>
      <c r="AP28" s="43">
        <f t="shared" si="5"/>
        <v>8</v>
      </c>
      <c r="AQ28" s="43">
        <f t="shared" si="5"/>
        <v>8</v>
      </c>
      <c r="AR28" s="43">
        <f t="shared" si="5"/>
        <v>8</v>
      </c>
      <c r="AS28" s="43">
        <f t="shared" si="5"/>
        <v>8</v>
      </c>
      <c r="AT28" s="43">
        <f t="shared" si="5"/>
        <v>8</v>
      </c>
      <c r="AU28" s="43">
        <f t="shared" si="5"/>
        <v>8</v>
      </c>
      <c r="AV28" s="43">
        <f t="shared" si="5"/>
        <v>8</v>
      </c>
      <c r="AW28" s="43">
        <f t="shared" si="5"/>
        <v>8</v>
      </c>
      <c r="AX28" s="43">
        <f t="shared" si="5"/>
        <v>8</v>
      </c>
      <c r="AY28" s="43">
        <f t="shared" si="5"/>
        <v>8</v>
      </c>
      <c r="AZ28" s="43">
        <f t="shared" si="5"/>
        <v>8</v>
      </c>
      <c r="BA28" s="43">
        <f t="shared" si="5"/>
        <v>8</v>
      </c>
      <c r="BB28" s="43">
        <f t="shared" si="5"/>
        <v>8</v>
      </c>
      <c r="BC28" s="43">
        <f t="shared" si="5"/>
        <v>237</v>
      </c>
    </row>
    <row r="29" spans="1:55" ht="27" customHeight="1" x14ac:dyDescent="0.2">
      <c r="A29" s="28">
        <f t="shared" si="0"/>
        <v>12</v>
      </c>
      <c r="C29" s="36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1"/>
        <v>0</v>
      </c>
    </row>
    <row r="30" spans="1:55" ht="27" customHeight="1" x14ac:dyDescent="0.2">
      <c r="A30" s="28">
        <f t="shared" si="0"/>
        <v>13</v>
      </c>
      <c r="B30" s="44"/>
      <c r="C30" s="36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39">
        <f t="shared" si="1"/>
        <v>0</v>
      </c>
    </row>
    <row r="31" spans="1:55" ht="27" customHeight="1" x14ac:dyDescent="0.2">
      <c r="A31" s="28">
        <v>14</v>
      </c>
      <c r="B31" s="44"/>
      <c r="C31" s="36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39">
        <f t="shared" si="1"/>
        <v>0</v>
      </c>
    </row>
    <row r="32" spans="1:55" ht="27" customHeight="1" x14ac:dyDescent="0.2">
      <c r="A32" s="28">
        <f t="shared" si="0"/>
        <v>15</v>
      </c>
      <c r="B32" s="44"/>
      <c r="C32" s="36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9">
        <f t="shared" si="1"/>
        <v>0</v>
      </c>
    </row>
    <row r="33" spans="1:29" ht="27" customHeight="1" x14ac:dyDescent="0.2">
      <c r="A33" s="28">
        <f t="shared" si="0"/>
        <v>16</v>
      </c>
      <c r="B33" s="44"/>
      <c r="C33" s="36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39">
        <f t="shared" si="1"/>
        <v>0</v>
      </c>
    </row>
    <row r="34" spans="1:29" ht="27" customHeight="1" x14ac:dyDescent="0.2">
      <c r="A34" s="28">
        <v>15</v>
      </c>
      <c r="B34" s="44"/>
      <c r="C34" s="36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9">
        <f t="shared" si="1"/>
        <v>0</v>
      </c>
    </row>
    <row r="35" spans="1:29" ht="27" customHeight="1" x14ac:dyDescent="0.2">
      <c r="A35" s="28">
        <f t="shared" si="0"/>
        <v>16</v>
      </c>
      <c r="B35" s="44"/>
      <c r="C35" s="36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39">
        <f t="shared" si="1"/>
        <v>0</v>
      </c>
    </row>
    <row r="36" spans="1:29" ht="27" customHeight="1" x14ac:dyDescent="0.2">
      <c r="A36" s="28">
        <f t="shared" si="0"/>
        <v>17</v>
      </c>
      <c r="B36" s="44"/>
      <c r="C36" s="36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9">
        <f t="shared" si="1"/>
        <v>0</v>
      </c>
    </row>
    <row r="37" spans="1:29" ht="27" customHeight="1" x14ac:dyDescent="0.2">
      <c r="A37" s="28">
        <v>16</v>
      </c>
      <c r="B37" s="44"/>
      <c r="C37" s="36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39">
        <f t="shared" si="1"/>
        <v>0</v>
      </c>
    </row>
    <row r="38" spans="1:29" ht="27" customHeight="1" x14ac:dyDescent="0.2">
      <c r="A38" s="28">
        <f t="shared" si="0"/>
        <v>17</v>
      </c>
      <c r="B38" s="44"/>
      <c r="C38" s="36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9">
        <f t="shared" si="1"/>
        <v>0</v>
      </c>
    </row>
    <row r="39" spans="1:29" ht="27" customHeight="1" x14ac:dyDescent="0.2">
      <c r="A39" s="28">
        <f t="shared" si="0"/>
        <v>18</v>
      </c>
      <c r="B39" s="44"/>
      <c r="C39" s="36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9">
        <f t="shared" si="1"/>
        <v>0</v>
      </c>
    </row>
    <row r="40" spans="1:29" ht="27" customHeight="1" x14ac:dyDescent="0.2">
      <c r="A40" s="28">
        <v>17</v>
      </c>
      <c r="B40" s="44"/>
      <c r="C40" s="36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39">
        <f t="shared" si="1"/>
        <v>0</v>
      </c>
    </row>
    <row r="41" spans="1:29" ht="27" customHeight="1" x14ac:dyDescent="0.2">
      <c r="A41" s="28">
        <f t="shared" si="0"/>
        <v>18</v>
      </c>
      <c r="B41" s="44"/>
      <c r="C41" s="36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9">
        <f t="shared" si="1"/>
        <v>0</v>
      </c>
    </row>
    <row r="42" spans="1:29" ht="4.5" customHeight="1" x14ac:dyDescent="0.25">
      <c r="A42" s="48"/>
      <c r="B42" s="49"/>
      <c r="C42" s="49"/>
      <c r="D42" s="49"/>
      <c r="E42" s="50"/>
      <c r="F42" s="5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9">
        <f t="shared" si="1"/>
        <v>0</v>
      </c>
    </row>
    <row r="43" spans="1:29" ht="27" customHeight="1" x14ac:dyDescent="0.25">
      <c r="A43" s="52" t="s">
        <v>54</v>
      </c>
      <c r="B43" s="53"/>
      <c r="C43" s="54">
        <f>SUM(C17:C41)</f>
        <v>2378</v>
      </c>
      <c r="D43" s="55">
        <f t="shared" ref="D43:AA43" si="6">SUM(D18:D41)</f>
        <v>0</v>
      </c>
      <c r="E43" s="55">
        <f t="shared" si="6"/>
        <v>860</v>
      </c>
      <c r="F43" s="55">
        <f t="shared" si="6"/>
        <v>860</v>
      </c>
      <c r="G43" s="55">
        <f t="shared" si="6"/>
        <v>860</v>
      </c>
      <c r="H43" s="55">
        <f t="shared" si="6"/>
        <v>860</v>
      </c>
      <c r="I43" s="55">
        <f t="shared" si="6"/>
        <v>860</v>
      </c>
      <c r="J43" s="55">
        <f t="shared" si="6"/>
        <v>760</v>
      </c>
      <c r="K43" s="55">
        <f t="shared" si="6"/>
        <v>869</v>
      </c>
      <c r="L43" s="55">
        <f t="shared" si="6"/>
        <v>869</v>
      </c>
      <c r="M43" s="55">
        <f t="shared" si="6"/>
        <v>869</v>
      </c>
      <c r="N43" s="55">
        <f t="shared" si="6"/>
        <v>869</v>
      </c>
      <c r="O43" s="55">
        <f t="shared" si="6"/>
        <v>869</v>
      </c>
      <c r="P43" s="55">
        <f t="shared" si="6"/>
        <v>869</v>
      </c>
      <c r="Q43" s="55">
        <f t="shared" si="6"/>
        <v>869</v>
      </c>
      <c r="R43" s="55">
        <f t="shared" si="6"/>
        <v>869</v>
      </c>
      <c r="S43" s="55">
        <f t="shared" si="6"/>
        <v>869</v>
      </c>
      <c r="T43" s="55">
        <f t="shared" si="6"/>
        <v>874</v>
      </c>
      <c r="U43" s="55">
        <f t="shared" si="6"/>
        <v>874</v>
      </c>
      <c r="V43" s="55">
        <f t="shared" si="6"/>
        <v>874</v>
      </c>
      <c r="W43" s="55">
        <f t="shared" si="6"/>
        <v>874</v>
      </c>
      <c r="X43" s="55">
        <f t="shared" si="6"/>
        <v>874</v>
      </c>
      <c r="Y43" s="55">
        <f t="shared" si="6"/>
        <v>874</v>
      </c>
      <c r="Z43" s="55">
        <f t="shared" si="6"/>
        <v>874</v>
      </c>
      <c r="AA43" s="55">
        <f t="shared" si="6"/>
        <v>760</v>
      </c>
      <c r="AB43" s="55">
        <f>SUM(AB18:AB41)</f>
        <v>760</v>
      </c>
      <c r="AC43" s="39">
        <f t="shared" si="1"/>
        <v>19759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6"/>
      <c r="AB44" s="56"/>
    </row>
    <row r="45" spans="1:29" ht="42.75" customHeight="1" x14ac:dyDescent="0.2">
      <c r="A45" s="69" t="s">
        <v>55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57"/>
    </row>
    <row r="47" spans="1:29" x14ac:dyDescent="0.2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58"/>
    </row>
    <row r="48" spans="1:29" x14ac:dyDescent="0.2">
      <c r="A48" s="60" t="s">
        <v>57</v>
      </c>
      <c r="B48" s="60"/>
      <c r="C48" s="60"/>
      <c r="D48" s="60"/>
      <c r="E48" s="60"/>
      <c r="F48" s="60"/>
      <c r="G48" s="60"/>
      <c r="H48" s="60"/>
    </row>
    <row r="50" spans="1:28" x14ac:dyDescent="0.2">
      <c r="A50" s="60" t="s">
        <v>58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8"/>
    </row>
    <row r="53" spans="1:28" x14ac:dyDescent="0.2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8" x14ac:dyDescent="0.2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8" x14ac:dyDescent="0.2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8" x14ac:dyDescent="0.2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8" x14ac:dyDescent="0.2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8" x14ac:dyDescent="0.2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8" x14ac:dyDescent="0.2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8" x14ac:dyDescent="0.2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D60"/>
  <sheetViews>
    <sheetView topLeftCell="A4" zoomScale="80" zoomScaleNormal="8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56" width="9.140625" style="33"/>
    <col min="57" max="16384" width="9.140625" style="2"/>
  </cols>
  <sheetData>
    <row r="1" spans="1:28" ht="15.75" x14ac:dyDescent="0.2">
      <c r="A1" s="1"/>
    </row>
    <row r="2" spans="1:28" x14ac:dyDescent="0.2">
      <c r="A2" s="2" t="s">
        <v>0</v>
      </c>
    </row>
    <row r="3" spans="1:28" ht="27" customHeight="1" x14ac:dyDescent="0.25">
      <c r="A3" s="3"/>
      <c r="B3" s="4"/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  <c r="AB3" s="5"/>
    </row>
    <row r="4" spans="1:28" ht="27" customHeight="1" x14ac:dyDescent="0.2">
      <c r="A4" s="6"/>
      <c r="B4" s="7"/>
      <c r="C4" s="74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8"/>
    </row>
    <row r="5" spans="1:28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28" ht="27" customHeight="1" x14ac:dyDescent="0.2">
      <c r="A6" s="6"/>
      <c r="B6" s="7"/>
      <c r="C6" s="76" t="s">
        <v>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9"/>
      <c r="Z6" s="9"/>
      <c r="AA6" s="10"/>
      <c r="AB6" s="8"/>
    </row>
    <row r="7" spans="1:28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28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28" ht="25.5" customHeight="1" x14ac:dyDescent="0.2">
      <c r="A9" s="61" t="s">
        <v>4</v>
      </c>
      <c r="B9" s="62"/>
      <c r="C9" s="77" t="s">
        <v>5</v>
      </c>
      <c r="D9" s="78"/>
      <c r="E9" s="78"/>
      <c r="F9" s="78"/>
      <c r="G9" s="78"/>
      <c r="H9" s="78"/>
      <c r="I9" s="78"/>
      <c r="J9" s="79"/>
      <c r="K9" s="7"/>
      <c r="L9" s="7"/>
      <c r="M9" s="7"/>
      <c r="N9" s="7"/>
      <c r="O9" s="80" t="s">
        <v>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8"/>
    </row>
    <row r="10" spans="1:28" ht="25.5" customHeight="1" x14ac:dyDescent="0.2">
      <c r="A10" s="61" t="s">
        <v>7</v>
      </c>
      <c r="B10" s="62"/>
      <c r="C10" s="77" t="s">
        <v>8</v>
      </c>
      <c r="D10" s="78"/>
      <c r="E10" s="78"/>
      <c r="F10" s="78"/>
      <c r="G10" s="78"/>
      <c r="H10" s="78"/>
      <c r="I10" s="78"/>
      <c r="J10" s="79"/>
      <c r="K10" s="7"/>
      <c r="L10" s="7"/>
      <c r="M10" s="7"/>
      <c r="N10" s="7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2"/>
    </row>
    <row r="11" spans="1:28" ht="25.5" customHeight="1" x14ac:dyDescent="0.2">
      <c r="A11" s="61" t="s">
        <v>9</v>
      </c>
      <c r="B11" s="62"/>
      <c r="C11" s="77" t="s">
        <v>10</v>
      </c>
      <c r="D11" s="78"/>
      <c r="E11" s="78"/>
      <c r="F11" s="78"/>
      <c r="G11" s="78"/>
      <c r="H11" s="78"/>
      <c r="I11" s="78"/>
      <c r="J11" s="79"/>
      <c r="K11" s="7"/>
      <c r="L11" s="7"/>
      <c r="M11" s="7"/>
      <c r="N11" s="7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2"/>
    </row>
    <row r="12" spans="1:28" ht="25.5" customHeight="1" x14ac:dyDescent="0.2">
      <c r="A12" s="61" t="s">
        <v>11</v>
      </c>
      <c r="B12" s="62"/>
      <c r="C12" s="63">
        <f ca="1">NOW()</f>
        <v>42359.46177361111</v>
      </c>
      <c r="D12" s="64"/>
      <c r="E12" s="64"/>
      <c r="F12" s="64"/>
      <c r="G12" s="64"/>
      <c r="H12" s="64"/>
      <c r="I12" s="64"/>
      <c r="J12" s="65"/>
      <c r="K12" s="7"/>
      <c r="L12" s="7"/>
      <c r="M12" s="7"/>
      <c r="N12" s="7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8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28" ht="24.75" customHeight="1" x14ac:dyDescent="0.2">
      <c r="A14" s="61" t="s">
        <v>12</v>
      </c>
      <c r="B14" s="62"/>
      <c r="C14" s="63">
        <v>42361</v>
      </c>
      <c r="D14" s="64"/>
      <c r="E14" s="64"/>
      <c r="F14" s="64"/>
      <c r="G14" s="64"/>
      <c r="H14" s="64"/>
      <c r="I14" s="64"/>
      <c r="J14" s="65"/>
      <c r="K14" s="18"/>
      <c r="L14" s="19" t="s">
        <v>13</v>
      </c>
      <c r="M14" s="18"/>
      <c r="N14" s="18"/>
      <c r="O14" s="20"/>
      <c r="P14" s="21"/>
      <c r="Q14" s="22">
        <v>1135</v>
      </c>
      <c r="R14" s="23" t="s">
        <v>14</v>
      </c>
      <c r="S14" s="20"/>
      <c r="T14" s="21"/>
      <c r="U14" s="24">
        <v>1731</v>
      </c>
      <c r="V14" s="7"/>
      <c r="W14" s="7"/>
      <c r="X14" s="7"/>
      <c r="Y14" s="7"/>
      <c r="Z14" s="7"/>
      <c r="AA14" s="11"/>
    </row>
    <row r="15" spans="1:28" ht="6.75" customHeight="1" x14ac:dyDescent="0.2">
      <c r="A15" s="13"/>
      <c r="B15" s="14"/>
      <c r="C15" s="14"/>
      <c r="D15" s="14"/>
      <c r="E15" s="14"/>
      <c r="F15" s="25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28" ht="26.25" customHeight="1" x14ac:dyDescent="0.25">
      <c r="A16" s="26"/>
      <c r="B16" s="27"/>
      <c r="C16" s="27"/>
      <c r="D16" s="66" t="s">
        <v>15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</row>
    <row r="17" spans="1:55" ht="35.25" customHeight="1" x14ac:dyDescent="0.25">
      <c r="A17" s="28"/>
      <c r="B17" s="29" t="s">
        <v>16</v>
      </c>
      <c r="C17" s="30" t="s">
        <v>17</v>
      </c>
      <c r="D17" s="31" t="s">
        <v>18</v>
      </c>
      <c r="E17" s="32" t="s">
        <v>19</v>
      </c>
      <c r="F17" s="32" t="s">
        <v>20</v>
      </c>
      <c r="G17" s="32" t="s">
        <v>21</v>
      </c>
      <c r="H17" s="32" t="s">
        <v>22</v>
      </c>
      <c r="I17" s="32" t="s">
        <v>23</v>
      </c>
      <c r="J17" s="32" t="s">
        <v>24</v>
      </c>
      <c r="K17" s="32" t="s">
        <v>25</v>
      </c>
      <c r="L17" s="32" t="s">
        <v>26</v>
      </c>
      <c r="M17" s="32" t="s">
        <v>27</v>
      </c>
      <c r="N17" s="32" t="s">
        <v>28</v>
      </c>
      <c r="O17" s="32" t="s">
        <v>29</v>
      </c>
      <c r="P17" s="32" t="s">
        <v>30</v>
      </c>
      <c r="Q17" s="32" t="s">
        <v>31</v>
      </c>
      <c r="R17" s="32" t="s">
        <v>32</v>
      </c>
      <c r="S17" s="32" t="s">
        <v>33</v>
      </c>
      <c r="T17" s="32" t="s">
        <v>34</v>
      </c>
      <c r="U17" s="32" t="s">
        <v>35</v>
      </c>
      <c r="V17" s="32" t="s">
        <v>36</v>
      </c>
      <c r="W17" s="32" t="s">
        <v>37</v>
      </c>
      <c r="X17" s="32" t="s">
        <v>38</v>
      </c>
      <c r="Y17" s="32" t="s">
        <v>39</v>
      </c>
      <c r="Z17" s="32" t="s">
        <v>40</v>
      </c>
      <c r="AA17" s="32" t="s">
        <v>41</v>
      </c>
      <c r="AB17" s="32" t="s">
        <v>42</v>
      </c>
    </row>
    <row r="18" spans="1:55" ht="27" customHeight="1" x14ac:dyDescent="0.2">
      <c r="A18" s="34">
        <v>1</v>
      </c>
      <c r="B18" s="35" t="s">
        <v>43</v>
      </c>
      <c r="C18" s="36">
        <v>108</v>
      </c>
      <c r="D18" s="37"/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f>AA18</f>
        <v>0</v>
      </c>
      <c r="AC18" s="39">
        <f>SUM(D18:AA18)</f>
        <v>0</v>
      </c>
    </row>
    <row r="19" spans="1:55" ht="27" customHeight="1" x14ac:dyDescent="0.2">
      <c r="A19" s="34">
        <f t="shared" ref="A19:A41" si="0">A18+1</f>
        <v>2</v>
      </c>
      <c r="B19" s="35" t="s">
        <v>44</v>
      </c>
      <c r="C19" s="36">
        <v>325</v>
      </c>
      <c r="D19" s="37"/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f>AA19</f>
        <v>0</v>
      </c>
      <c r="AC19" s="39">
        <f t="shared" ref="AC19:AC43" si="1">SUM(D19:AA19)</f>
        <v>0</v>
      </c>
    </row>
    <row r="20" spans="1:55" ht="27" customHeight="1" x14ac:dyDescent="0.2">
      <c r="A20" s="34">
        <f t="shared" si="0"/>
        <v>3</v>
      </c>
      <c r="B20" s="40" t="s">
        <v>45</v>
      </c>
      <c r="C20" s="36">
        <v>351</v>
      </c>
      <c r="D20" s="37"/>
      <c r="E20" s="38">
        <v>101</v>
      </c>
      <c r="F20" s="38">
        <v>101</v>
      </c>
      <c r="G20" s="38">
        <v>101</v>
      </c>
      <c r="H20" s="38">
        <v>101</v>
      </c>
      <c r="I20" s="38">
        <v>101</v>
      </c>
      <c r="J20" s="38">
        <v>101</v>
      </c>
      <c r="K20" s="38">
        <v>164</v>
      </c>
      <c r="L20" s="38">
        <v>164</v>
      </c>
      <c r="M20" s="38">
        <v>164</v>
      </c>
      <c r="N20" s="38">
        <v>164</v>
      </c>
      <c r="O20" s="38">
        <v>164</v>
      </c>
      <c r="P20" s="38">
        <v>164</v>
      </c>
      <c r="Q20" s="38">
        <v>164</v>
      </c>
      <c r="R20" s="38">
        <v>164</v>
      </c>
      <c r="S20" s="38">
        <v>164</v>
      </c>
      <c r="T20" s="38">
        <v>164</v>
      </c>
      <c r="U20" s="38">
        <v>164</v>
      </c>
      <c r="V20" s="38">
        <v>164</v>
      </c>
      <c r="W20" s="38">
        <v>164</v>
      </c>
      <c r="X20" s="38">
        <v>164</v>
      </c>
      <c r="Y20" s="38">
        <v>164</v>
      </c>
      <c r="Z20" s="38">
        <v>164</v>
      </c>
      <c r="AA20" s="38">
        <v>101</v>
      </c>
      <c r="AB20" s="38">
        <f>AA20</f>
        <v>101</v>
      </c>
      <c r="AC20" s="39">
        <f t="shared" si="1"/>
        <v>3331</v>
      </c>
    </row>
    <row r="21" spans="1:55" ht="27" customHeight="1" x14ac:dyDescent="0.2">
      <c r="A21" s="34">
        <f t="shared" si="0"/>
        <v>4</v>
      </c>
      <c r="B21" s="41" t="s">
        <v>46</v>
      </c>
      <c r="C21" s="42">
        <v>191</v>
      </c>
      <c r="D21" s="37"/>
      <c r="E21" s="37">
        <v>191</v>
      </c>
      <c r="F21" s="37">
        <v>191</v>
      </c>
      <c r="G21" s="37">
        <v>191</v>
      </c>
      <c r="H21" s="37">
        <v>191</v>
      </c>
      <c r="I21" s="37">
        <v>191</v>
      </c>
      <c r="J21" s="37">
        <v>191</v>
      </c>
      <c r="K21" s="37">
        <v>191</v>
      </c>
      <c r="L21" s="37">
        <v>191</v>
      </c>
      <c r="M21" s="37">
        <v>191</v>
      </c>
      <c r="N21" s="37">
        <v>191</v>
      </c>
      <c r="O21" s="37">
        <v>191</v>
      </c>
      <c r="P21" s="37">
        <v>191</v>
      </c>
      <c r="Q21" s="37">
        <v>191</v>
      </c>
      <c r="R21" s="37">
        <v>191</v>
      </c>
      <c r="S21" s="37">
        <v>191</v>
      </c>
      <c r="T21" s="37">
        <v>191</v>
      </c>
      <c r="U21" s="37">
        <v>191</v>
      </c>
      <c r="V21" s="37">
        <v>191</v>
      </c>
      <c r="W21" s="37">
        <v>191</v>
      </c>
      <c r="X21" s="37">
        <v>191</v>
      </c>
      <c r="Y21" s="37">
        <v>191</v>
      </c>
      <c r="Z21" s="37">
        <v>191</v>
      </c>
      <c r="AA21" s="37">
        <v>191</v>
      </c>
      <c r="AB21" s="37">
        <v>191</v>
      </c>
      <c r="AC21" s="39">
        <f t="shared" si="1"/>
        <v>4393</v>
      </c>
    </row>
    <row r="22" spans="1:55" ht="27" customHeight="1" x14ac:dyDescent="0.2">
      <c r="A22" s="34">
        <f t="shared" si="0"/>
        <v>5</v>
      </c>
      <c r="B22" s="35" t="s">
        <v>47</v>
      </c>
      <c r="C22" s="36">
        <v>191</v>
      </c>
      <c r="D22" s="37"/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2">AA22</f>
        <v>191</v>
      </c>
      <c r="AC22" s="39">
        <f t="shared" si="1"/>
        <v>4393</v>
      </c>
    </row>
    <row r="23" spans="1:55" ht="27" customHeight="1" x14ac:dyDescent="0.2">
      <c r="A23" s="34">
        <f t="shared" si="0"/>
        <v>6</v>
      </c>
      <c r="B23" s="35" t="s">
        <v>48</v>
      </c>
      <c r="C23" s="36">
        <v>191</v>
      </c>
      <c r="D23" s="37"/>
      <c r="E23" s="38">
        <v>161</v>
      </c>
      <c r="F23" s="38">
        <v>161</v>
      </c>
      <c r="G23" s="38">
        <v>161</v>
      </c>
      <c r="H23" s="38">
        <v>161</v>
      </c>
      <c r="I23" s="38">
        <v>161</v>
      </c>
      <c r="J23" s="38">
        <v>61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61</v>
      </c>
      <c r="AB23" s="38">
        <f t="shared" si="2"/>
        <v>61</v>
      </c>
      <c r="AC23" s="39">
        <f t="shared" si="1"/>
        <v>927</v>
      </c>
    </row>
    <row r="24" spans="1:55" ht="27" customHeight="1" x14ac:dyDescent="0.2">
      <c r="A24" s="34">
        <f t="shared" si="0"/>
        <v>7</v>
      </c>
      <c r="B24" s="35" t="s">
        <v>49</v>
      </c>
      <c r="C24" s="36">
        <v>171</v>
      </c>
      <c r="D24" s="37"/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2"/>
        <v>0</v>
      </c>
      <c r="AC24" s="39">
        <f t="shared" si="1"/>
        <v>0</v>
      </c>
      <c r="AF24" s="33">
        <v>2</v>
      </c>
      <c r="AG24" s="33">
        <v>3</v>
      </c>
      <c r="AH24" s="33">
        <v>4</v>
      </c>
      <c r="AI24" s="33">
        <v>5</v>
      </c>
      <c r="AJ24" s="33">
        <v>6</v>
      </c>
      <c r="AK24" s="33">
        <v>7</v>
      </c>
      <c r="AL24" s="33">
        <v>8</v>
      </c>
      <c r="AM24" s="33">
        <v>9</v>
      </c>
      <c r="AN24" s="33">
        <v>10</v>
      </c>
      <c r="AO24" s="33">
        <v>11</v>
      </c>
      <c r="AP24" s="33">
        <v>12</v>
      </c>
      <c r="AQ24" s="33">
        <v>13</v>
      </c>
      <c r="AR24" s="33">
        <v>14</v>
      </c>
      <c r="AS24" s="33">
        <v>15</v>
      </c>
      <c r="AT24" s="33">
        <v>16</v>
      </c>
      <c r="AU24" s="33">
        <v>17</v>
      </c>
      <c r="AV24" s="33">
        <v>18</v>
      </c>
      <c r="AW24" s="33">
        <v>19</v>
      </c>
      <c r="AX24" s="33">
        <v>20</v>
      </c>
      <c r="AY24" s="33">
        <v>21</v>
      </c>
      <c r="AZ24" s="33">
        <v>22</v>
      </c>
      <c r="BA24" s="33">
        <v>23</v>
      </c>
      <c r="BB24" s="33">
        <v>24</v>
      </c>
      <c r="BC24" s="33">
        <v>25</v>
      </c>
    </row>
    <row r="25" spans="1:55" ht="27" customHeight="1" x14ac:dyDescent="0.2">
      <c r="A25" s="34">
        <f t="shared" si="0"/>
        <v>8</v>
      </c>
      <c r="B25" s="35" t="s">
        <v>50</v>
      </c>
      <c r="C25" s="36">
        <v>315</v>
      </c>
      <c r="D25" s="37"/>
      <c r="E25" s="38">
        <v>81</v>
      </c>
      <c r="F25" s="38">
        <v>81</v>
      </c>
      <c r="G25" s="38">
        <v>81</v>
      </c>
      <c r="H25" s="38">
        <v>81</v>
      </c>
      <c r="I25" s="38">
        <v>81</v>
      </c>
      <c r="J25" s="38">
        <v>81</v>
      </c>
      <c r="K25" s="38">
        <v>184</v>
      </c>
      <c r="L25" s="38">
        <v>184</v>
      </c>
      <c r="M25" s="38">
        <v>184</v>
      </c>
      <c r="N25" s="38">
        <v>184</v>
      </c>
      <c r="O25" s="38">
        <v>184</v>
      </c>
      <c r="P25" s="38">
        <v>184</v>
      </c>
      <c r="Q25" s="38">
        <v>184</v>
      </c>
      <c r="R25" s="38">
        <v>184</v>
      </c>
      <c r="S25" s="38">
        <v>184</v>
      </c>
      <c r="T25" s="38">
        <v>184</v>
      </c>
      <c r="U25" s="38">
        <v>184</v>
      </c>
      <c r="V25" s="38">
        <v>184</v>
      </c>
      <c r="W25" s="38">
        <v>184</v>
      </c>
      <c r="X25" s="38">
        <v>184</v>
      </c>
      <c r="Y25" s="38">
        <v>184</v>
      </c>
      <c r="Z25" s="38">
        <v>193</v>
      </c>
      <c r="AA25" s="38">
        <v>81</v>
      </c>
      <c r="AB25" s="38">
        <f t="shared" si="2"/>
        <v>81</v>
      </c>
      <c r="AC25" s="39">
        <f>SUM(D25:AA25)</f>
        <v>3520</v>
      </c>
      <c r="AF25" s="43">
        <f t="shared" ref="AF25:BC25" si="3">$C25-E25</f>
        <v>234</v>
      </c>
      <c r="AG25" s="43">
        <f t="shared" si="3"/>
        <v>234</v>
      </c>
      <c r="AH25" s="43">
        <f t="shared" si="3"/>
        <v>234</v>
      </c>
      <c r="AI25" s="43">
        <f t="shared" si="3"/>
        <v>234</v>
      </c>
      <c r="AJ25" s="43">
        <f t="shared" si="3"/>
        <v>234</v>
      </c>
      <c r="AK25" s="43">
        <f t="shared" si="3"/>
        <v>234</v>
      </c>
      <c r="AL25" s="43">
        <f t="shared" si="3"/>
        <v>131</v>
      </c>
      <c r="AM25" s="43">
        <f t="shared" si="3"/>
        <v>131</v>
      </c>
      <c r="AN25" s="43">
        <f t="shared" si="3"/>
        <v>131</v>
      </c>
      <c r="AO25" s="43">
        <f t="shared" si="3"/>
        <v>131</v>
      </c>
      <c r="AP25" s="43">
        <f t="shared" si="3"/>
        <v>131</v>
      </c>
      <c r="AQ25" s="43">
        <f t="shared" si="3"/>
        <v>131</v>
      </c>
      <c r="AR25" s="43">
        <f t="shared" si="3"/>
        <v>131</v>
      </c>
      <c r="AS25" s="43">
        <f t="shared" si="3"/>
        <v>131</v>
      </c>
      <c r="AT25" s="43">
        <f t="shared" si="3"/>
        <v>131</v>
      </c>
      <c r="AU25" s="43">
        <f t="shared" si="3"/>
        <v>131</v>
      </c>
      <c r="AV25" s="43">
        <f t="shared" si="3"/>
        <v>131</v>
      </c>
      <c r="AW25" s="43">
        <f t="shared" si="3"/>
        <v>131</v>
      </c>
      <c r="AX25" s="43">
        <f t="shared" si="3"/>
        <v>131</v>
      </c>
      <c r="AY25" s="43">
        <f t="shared" si="3"/>
        <v>131</v>
      </c>
      <c r="AZ25" s="43">
        <f t="shared" si="3"/>
        <v>131</v>
      </c>
      <c r="BA25" s="43">
        <f t="shared" si="3"/>
        <v>122</v>
      </c>
      <c r="BB25" s="43">
        <f t="shared" si="3"/>
        <v>234</v>
      </c>
      <c r="BC25" s="43">
        <f t="shared" si="3"/>
        <v>234</v>
      </c>
    </row>
    <row r="26" spans="1:55" ht="27" customHeight="1" x14ac:dyDescent="0.2">
      <c r="A26" s="34">
        <f t="shared" si="0"/>
        <v>9</v>
      </c>
      <c r="B26" s="35" t="s">
        <v>51</v>
      </c>
      <c r="C26" s="36">
        <v>135</v>
      </c>
      <c r="D26" s="37"/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135</v>
      </c>
      <c r="K26" s="38">
        <v>135</v>
      </c>
      <c r="L26" s="38">
        <v>135</v>
      </c>
      <c r="M26" s="38">
        <v>135</v>
      </c>
      <c r="N26" s="38">
        <v>135</v>
      </c>
      <c r="O26" s="38">
        <v>135</v>
      </c>
      <c r="P26" s="38">
        <v>135</v>
      </c>
      <c r="Q26" s="38">
        <v>135</v>
      </c>
      <c r="R26" s="38">
        <v>135</v>
      </c>
      <c r="S26" s="38">
        <v>135</v>
      </c>
      <c r="T26" s="38">
        <v>135</v>
      </c>
      <c r="U26" s="38">
        <v>135</v>
      </c>
      <c r="V26" s="38">
        <v>135</v>
      </c>
      <c r="W26" s="38">
        <v>135</v>
      </c>
      <c r="X26" s="38">
        <v>135</v>
      </c>
      <c r="Y26" s="38">
        <v>135</v>
      </c>
      <c r="Z26" s="38">
        <v>135</v>
      </c>
      <c r="AA26" s="38">
        <v>135</v>
      </c>
      <c r="AB26" s="38">
        <f t="shared" si="2"/>
        <v>135</v>
      </c>
      <c r="AC26" s="39">
        <f t="shared" si="1"/>
        <v>3105</v>
      </c>
      <c r="AF26" s="33">
        <v>-229</v>
      </c>
      <c r="AG26" s="33">
        <v>-229</v>
      </c>
      <c r="AH26" s="33">
        <v>-229</v>
      </c>
      <c r="AI26" s="33">
        <v>-229</v>
      </c>
      <c r="AJ26" s="33">
        <v>-229</v>
      </c>
      <c r="AK26" s="33">
        <v>-229</v>
      </c>
      <c r="AL26" s="33">
        <v>-126</v>
      </c>
      <c r="AM26" s="33">
        <v>-126</v>
      </c>
      <c r="AN26" s="33">
        <v>-126</v>
      </c>
      <c r="AO26" s="33">
        <v>-126</v>
      </c>
      <c r="AP26" s="33">
        <v>-126</v>
      </c>
      <c r="AQ26" s="33">
        <v>-126</v>
      </c>
      <c r="AR26" s="33">
        <v>-126</v>
      </c>
      <c r="AS26" s="33">
        <v>-126</v>
      </c>
      <c r="AT26" s="33">
        <v>-126</v>
      </c>
      <c r="AU26" s="33">
        <v>-126</v>
      </c>
      <c r="AV26" s="33">
        <v>-126</v>
      </c>
      <c r="AW26" s="33">
        <v>-126</v>
      </c>
      <c r="AX26" s="33">
        <v>-126</v>
      </c>
      <c r="AY26" s="33">
        <v>-126</v>
      </c>
      <c r="AZ26" s="33">
        <v>-126</v>
      </c>
      <c r="BA26" s="33">
        <v>-117</v>
      </c>
      <c r="BB26" s="33">
        <v>-229</v>
      </c>
      <c r="BC26" s="33">
        <v>0</v>
      </c>
    </row>
    <row r="27" spans="1:55" ht="27" customHeight="1" x14ac:dyDescent="0.2">
      <c r="A27" s="28">
        <f t="shared" si="0"/>
        <v>10</v>
      </c>
      <c r="B27" s="35" t="s">
        <v>52</v>
      </c>
      <c r="C27" s="36">
        <v>142</v>
      </c>
      <c r="D27" s="37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2"/>
        <v>0</v>
      </c>
      <c r="AC27" s="39">
        <f t="shared" si="1"/>
        <v>0</v>
      </c>
      <c r="AF27" s="43">
        <f t="shared" ref="AF27:BC27" si="4">AF25+AF26</f>
        <v>5</v>
      </c>
      <c r="AG27" s="43">
        <f t="shared" si="4"/>
        <v>5</v>
      </c>
      <c r="AH27" s="43">
        <f t="shared" si="4"/>
        <v>5</v>
      </c>
      <c r="AI27" s="43">
        <f t="shared" si="4"/>
        <v>5</v>
      </c>
      <c r="AJ27" s="43">
        <f t="shared" si="4"/>
        <v>5</v>
      </c>
      <c r="AK27" s="43">
        <f t="shared" si="4"/>
        <v>5</v>
      </c>
      <c r="AL27" s="43">
        <f t="shared" si="4"/>
        <v>5</v>
      </c>
      <c r="AM27" s="43">
        <f t="shared" si="4"/>
        <v>5</v>
      </c>
      <c r="AN27" s="43">
        <f t="shared" si="4"/>
        <v>5</v>
      </c>
      <c r="AO27" s="43">
        <f t="shared" si="4"/>
        <v>5</v>
      </c>
      <c r="AP27" s="43">
        <f t="shared" si="4"/>
        <v>5</v>
      </c>
      <c r="AQ27" s="43">
        <f t="shared" si="4"/>
        <v>5</v>
      </c>
      <c r="AR27" s="43">
        <f t="shared" si="4"/>
        <v>5</v>
      </c>
      <c r="AS27" s="43">
        <f t="shared" si="4"/>
        <v>5</v>
      </c>
      <c r="AT27" s="43">
        <f t="shared" si="4"/>
        <v>5</v>
      </c>
      <c r="AU27" s="43">
        <f t="shared" si="4"/>
        <v>5</v>
      </c>
      <c r="AV27" s="43">
        <f t="shared" si="4"/>
        <v>5</v>
      </c>
      <c r="AW27" s="43">
        <f t="shared" si="4"/>
        <v>5</v>
      </c>
      <c r="AX27" s="43">
        <f t="shared" si="4"/>
        <v>5</v>
      </c>
      <c r="AY27" s="43">
        <f t="shared" si="4"/>
        <v>5</v>
      </c>
      <c r="AZ27" s="43">
        <f t="shared" si="4"/>
        <v>5</v>
      </c>
      <c r="BA27" s="43">
        <f t="shared" si="4"/>
        <v>5</v>
      </c>
      <c r="BB27" s="43">
        <f t="shared" si="4"/>
        <v>5</v>
      </c>
      <c r="BC27" s="43">
        <f t="shared" si="4"/>
        <v>234</v>
      </c>
    </row>
    <row r="28" spans="1:55" ht="27" customHeight="1" x14ac:dyDescent="0.2">
      <c r="A28" s="28">
        <f t="shared" si="0"/>
        <v>11</v>
      </c>
      <c r="B28" s="35" t="s">
        <v>53</v>
      </c>
      <c r="C28" s="36">
        <v>258</v>
      </c>
      <c r="D28" s="37"/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2"/>
        <v>0</v>
      </c>
      <c r="AC28" s="39">
        <f t="shared" si="1"/>
        <v>0</v>
      </c>
      <c r="AF28" s="43">
        <f t="shared" ref="AF28:BC28" si="5">AF27+3</f>
        <v>8</v>
      </c>
      <c r="AG28" s="43">
        <f t="shared" si="5"/>
        <v>8</v>
      </c>
      <c r="AH28" s="43">
        <f t="shared" si="5"/>
        <v>8</v>
      </c>
      <c r="AI28" s="43">
        <f t="shared" si="5"/>
        <v>8</v>
      </c>
      <c r="AJ28" s="43">
        <f t="shared" si="5"/>
        <v>8</v>
      </c>
      <c r="AK28" s="43">
        <f t="shared" si="5"/>
        <v>8</v>
      </c>
      <c r="AL28" s="43">
        <f t="shared" si="5"/>
        <v>8</v>
      </c>
      <c r="AM28" s="43">
        <f t="shared" si="5"/>
        <v>8</v>
      </c>
      <c r="AN28" s="43">
        <f t="shared" si="5"/>
        <v>8</v>
      </c>
      <c r="AO28" s="43">
        <f t="shared" si="5"/>
        <v>8</v>
      </c>
      <c r="AP28" s="43">
        <f t="shared" si="5"/>
        <v>8</v>
      </c>
      <c r="AQ28" s="43">
        <f t="shared" si="5"/>
        <v>8</v>
      </c>
      <c r="AR28" s="43">
        <f t="shared" si="5"/>
        <v>8</v>
      </c>
      <c r="AS28" s="43">
        <f t="shared" si="5"/>
        <v>8</v>
      </c>
      <c r="AT28" s="43">
        <f t="shared" si="5"/>
        <v>8</v>
      </c>
      <c r="AU28" s="43">
        <f t="shared" si="5"/>
        <v>8</v>
      </c>
      <c r="AV28" s="43">
        <f t="shared" si="5"/>
        <v>8</v>
      </c>
      <c r="AW28" s="43">
        <f t="shared" si="5"/>
        <v>8</v>
      </c>
      <c r="AX28" s="43">
        <f t="shared" si="5"/>
        <v>8</v>
      </c>
      <c r="AY28" s="43">
        <f t="shared" si="5"/>
        <v>8</v>
      </c>
      <c r="AZ28" s="43">
        <f t="shared" si="5"/>
        <v>8</v>
      </c>
      <c r="BA28" s="43">
        <f t="shared" si="5"/>
        <v>8</v>
      </c>
      <c r="BB28" s="43">
        <f t="shared" si="5"/>
        <v>8</v>
      </c>
      <c r="BC28" s="43">
        <f t="shared" si="5"/>
        <v>237</v>
      </c>
    </row>
    <row r="29" spans="1:55" ht="27" customHeight="1" x14ac:dyDescent="0.2">
      <c r="A29" s="28">
        <f t="shared" si="0"/>
        <v>12</v>
      </c>
      <c r="C29" s="36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1"/>
        <v>0</v>
      </c>
    </row>
    <row r="30" spans="1:55" ht="27" customHeight="1" x14ac:dyDescent="0.2">
      <c r="A30" s="28">
        <f t="shared" si="0"/>
        <v>13</v>
      </c>
      <c r="B30" s="44"/>
      <c r="C30" s="36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39">
        <f t="shared" si="1"/>
        <v>0</v>
      </c>
    </row>
    <row r="31" spans="1:55" ht="27" customHeight="1" x14ac:dyDescent="0.2">
      <c r="A31" s="28">
        <v>14</v>
      </c>
      <c r="B31" s="44"/>
      <c r="C31" s="36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39">
        <f t="shared" si="1"/>
        <v>0</v>
      </c>
    </row>
    <row r="32" spans="1:55" ht="27" customHeight="1" x14ac:dyDescent="0.2">
      <c r="A32" s="28">
        <f t="shared" si="0"/>
        <v>15</v>
      </c>
      <c r="B32" s="44"/>
      <c r="C32" s="36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9">
        <f t="shared" si="1"/>
        <v>0</v>
      </c>
    </row>
    <row r="33" spans="1:29" ht="27" customHeight="1" x14ac:dyDescent="0.2">
      <c r="A33" s="28">
        <f t="shared" si="0"/>
        <v>16</v>
      </c>
      <c r="B33" s="44"/>
      <c r="C33" s="36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39">
        <f t="shared" si="1"/>
        <v>0</v>
      </c>
    </row>
    <row r="34" spans="1:29" ht="27" customHeight="1" x14ac:dyDescent="0.2">
      <c r="A34" s="28">
        <v>15</v>
      </c>
      <c r="B34" s="44"/>
      <c r="C34" s="36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9">
        <f t="shared" si="1"/>
        <v>0</v>
      </c>
    </row>
    <row r="35" spans="1:29" ht="27" customHeight="1" x14ac:dyDescent="0.2">
      <c r="A35" s="28">
        <f t="shared" si="0"/>
        <v>16</v>
      </c>
      <c r="B35" s="44"/>
      <c r="C35" s="36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39">
        <f t="shared" si="1"/>
        <v>0</v>
      </c>
    </row>
    <row r="36" spans="1:29" ht="27" customHeight="1" x14ac:dyDescent="0.2">
      <c r="A36" s="28">
        <f t="shared" si="0"/>
        <v>17</v>
      </c>
      <c r="B36" s="44"/>
      <c r="C36" s="36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9">
        <f t="shared" si="1"/>
        <v>0</v>
      </c>
    </row>
    <row r="37" spans="1:29" ht="27" customHeight="1" x14ac:dyDescent="0.2">
      <c r="A37" s="28">
        <v>16</v>
      </c>
      <c r="B37" s="44"/>
      <c r="C37" s="36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39">
        <f t="shared" si="1"/>
        <v>0</v>
      </c>
    </row>
    <row r="38" spans="1:29" ht="27" customHeight="1" x14ac:dyDescent="0.2">
      <c r="A38" s="28">
        <f t="shared" si="0"/>
        <v>17</v>
      </c>
      <c r="B38" s="44"/>
      <c r="C38" s="36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9">
        <f t="shared" si="1"/>
        <v>0</v>
      </c>
    </row>
    <row r="39" spans="1:29" ht="27" customHeight="1" x14ac:dyDescent="0.2">
      <c r="A39" s="28">
        <f t="shared" si="0"/>
        <v>18</v>
      </c>
      <c r="B39" s="44"/>
      <c r="C39" s="36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9">
        <f t="shared" si="1"/>
        <v>0</v>
      </c>
    </row>
    <row r="40" spans="1:29" ht="27" customHeight="1" x14ac:dyDescent="0.2">
      <c r="A40" s="28">
        <v>17</v>
      </c>
      <c r="B40" s="44"/>
      <c r="C40" s="36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39">
        <f t="shared" si="1"/>
        <v>0</v>
      </c>
    </row>
    <row r="41" spans="1:29" ht="27" customHeight="1" x14ac:dyDescent="0.2">
      <c r="A41" s="28">
        <f t="shared" si="0"/>
        <v>18</v>
      </c>
      <c r="B41" s="44"/>
      <c r="C41" s="36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9">
        <f t="shared" si="1"/>
        <v>0</v>
      </c>
    </row>
    <row r="42" spans="1:29" ht="4.5" customHeight="1" x14ac:dyDescent="0.25">
      <c r="A42" s="48"/>
      <c r="B42" s="49"/>
      <c r="C42" s="49"/>
      <c r="D42" s="49"/>
      <c r="E42" s="50"/>
      <c r="F42" s="5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9">
        <f t="shared" si="1"/>
        <v>0</v>
      </c>
    </row>
    <row r="43" spans="1:29" ht="27" customHeight="1" x14ac:dyDescent="0.25">
      <c r="A43" s="52" t="s">
        <v>54</v>
      </c>
      <c r="B43" s="53"/>
      <c r="C43" s="54">
        <f>SUM(C17:C41)</f>
        <v>2378</v>
      </c>
      <c r="D43" s="55">
        <f t="shared" ref="D43:AA43" si="6">SUM(D18:D41)</f>
        <v>0</v>
      </c>
      <c r="E43" s="55">
        <f t="shared" si="6"/>
        <v>860</v>
      </c>
      <c r="F43" s="55">
        <f t="shared" si="6"/>
        <v>860</v>
      </c>
      <c r="G43" s="55">
        <f t="shared" si="6"/>
        <v>860</v>
      </c>
      <c r="H43" s="55">
        <f t="shared" si="6"/>
        <v>860</v>
      </c>
      <c r="I43" s="55">
        <f t="shared" si="6"/>
        <v>860</v>
      </c>
      <c r="J43" s="55">
        <f t="shared" si="6"/>
        <v>760</v>
      </c>
      <c r="K43" s="55">
        <f t="shared" si="6"/>
        <v>865</v>
      </c>
      <c r="L43" s="55">
        <f t="shared" si="6"/>
        <v>865</v>
      </c>
      <c r="M43" s="55">
        <f t="shared" si="6"/>
        <v>865</v>
      </c>
      <c r="N43" s="55">
        <f t="shared" si="6"/>
        <v>865</v>
      </c>
      <c r="O43" s="55">
        <f t="shared" si="6"/>
        <v>865</v>
      </c>
      <c r="P43" s="55">
        <f t="shared" si="6"/>
        <v>865</v>
      </c>
      <c r="Q43" s="55">
        <f t="shared" si="6"/>
        <v>865</v>
      </c>
      <c r="R43" s="55">
        <f t="shared" si="6"/>
        <v>865</v>
      </c>
      <c r="S43" s="55">
        <f t="shared" si="6"/>
        <v>865</v>
      </c>
      <c r="T43" s="55">
        <f t="shared" si="6"/>
        <v>865</v>
      </c>
      <c r="U43" s="55">
        <f t="shared" si="6"/>
        <v>865</v>
      </c>
      <c r="V43" s="55">
        <f t="shared" si="6"/>
        <v>865</v>
      </c>
      <c r="W43" s="55">
        <f t="shared" si="6"/>
        <v>865</v>
      </c>
      <c r="X43" s="55">
        <f t="shared" si="6"/>
        <v>865</v>
      </c>
      <c r="Y43" s="55">
        <f t="shared" si="6"/>
        <v>865</v>
      </c>
      <c r="Z43" s="55">
        <f t="shared" si="6"/>
        <v>874</v>
      </c>
      <c r="AA43" s="55">
        <f t="shared" si="6"/>
        <v>760</v>
      </c>
      <c r="AB43" s="55">
        <f>SUM(AB18:AB41)</f>
        <v>760</v>
      </c>
      <c r="AC43" s="39">
        <f t="shared" si="1"/>
        <v>19669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6"/>
      <c r="AB44" s="56"/>
    </row>
    <row r="45" spans="1:29" ht="42.75" customHeight="1" x14ac:dyDescent="0.2">
      <c r="A45" s="69" t="s">
        <v>55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57"/>
    </row>
    <row r="47" spans="1:29" x14ac:dyDescent="0.2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58"/>
    </row>
    <row r="48" spans="1:29" x14ac:dyDescent="0.2">
      <c r="A48" s="60" t="s">
        <v>57</v>
      </c>
      <c r="B48" s="60"/>
      <c r="C48" s="60"/>
      <c r="D48" s="60"/>
      <c r="E48" s="60"/>
      <c r="F48" s="60"/>
      <c r="G48" s="60"/>
      <c r="H48" s="60"/>
    </row>
    <row r="50" spans="1:28" x14ac:dyDescent="0.2">
      <c r="A50" s="60" t="s">
        <v>58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8"/>
    </row>
    <row r="53" spans="1:28" x14ac:dyDescent="0.2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8" x14ac:dyDescent="0.2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8" x14ac:dyDescent="0.2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8" x14ac:dyDescent="0.2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8" x14ac:dyDescent="0.2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8" x14ac:dyDescent="0.2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8" x14ac:dyDescent="0.2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8" x14ac:dyDescent="0.2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1222</vt:lpstr>
      <vt:lpstr>New Daily Un-DNR 1223</vt:lpstr>
      <vt:lpstr>'New Daily Un-DNR 1222'!OLE_LINK1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2015-12-21T17:31:33Z</dcterms:created>
  <dcterms:modified xsi:type="dcterms:W3CDTF">2015-12-21T18:07:25Z</dcterms:modified>
</cp:coreProperties>
</file>