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 0905" sheetId="1" r:id="rId1"/>
    <sheet name="Daily Un-DNR 0906" sheetId="2" r:id="rId2"/>
    <sheet name="Sheet1" sheetId="3" r:id="rId3"/>
  </sheets>
  <definedNames>
    <definedName name="Z_39678EA6_1B84_4FE5_B265_900F1E6DC2C6_.wvu.Cols" localSheetId="0" hidden="1">'Daily Un-DNR 0905'!$AD:$IV</definedName>
    <definedName name="Z_39678EA6_1B84_4FE5_B265_900F1E6DC2C6_.wvu.Cols" localSheetId="1" hidden="1">'Daily Un-DNR 0906'!$AD:$IV</definedName>
    <definedName name="Z_39678EA6_1B84_4FE5_B265_900F1E6DC2C6_.wvu.Rows" localSheetId="0" hidden="1">'Daily Un-DNR 0905'!$56:$65537</definedName>
    <definedName name="Z_39678EA6_1B84_4FE5_B265_900F1E6DC2C6_.wvu.Rows" localSheetId="1" hidden="1">'Daily Un-DNR 0906'!$56:$65537</definedName>
    <definedName name="Z_48AFF0F1_5186_4895_A5E1_7C833254286F_.wvu.Cols" localSheetId="0" hidden="1">'Daily Un-DNR 0905'!$AB:$AB</definedName>
    <definedName name="Z_48AFF0F1_5186_4895_A5E1_7C833254286F_.wvu.Cols" localSheetId="1" hidden="1">'Daily Un-DNR 0906'!$AB:$AB</definedName>
    <definedName name="Z_5D8D536A_835C_4BCD_9C57_D52D39CDB4B3_.wvu.Cols" localSheetId="0" hidden="1">'Daily Un-DNR 0905'!$AD:$IV</definedName>
    <definedName name="Z_5D8D536A_835C_4BCD_9C57_D52D39CDB4B3_.wvu.Cols" localSheetId="1" hidden="1">'Daily Un-DNR 0906'!$AD:$IV</definedName>
    <definedName name="Z_5D8D536A_835C_4BCD_9C57_D52D39CDB4B3_.wvu.Rows" localSheetId="0" hidden="1">'Daily Un-DNR 0905'!$56:$65537</definedName>
    <definedName name="Z_5D8D536A_835C_4BCD_9C57_D52D39CDB4B3_.wvu.Rows" localSheetId="1" hidden="1">'Daily Un-DNR 0906'!$56:$65537</definedName>
    <definedName name="Z_7AB5A66E_0355_4EC7_8F39_A62C1E0A908C_.wvu.Cols" localSheetId="0" hidden="1">'Daily Un-DNR 0905'!$AB:$AB</definedName>
    <definedName name="Z_7AB5A66E_0355_4EC7_8F39_A62C1E0A908C_.wvu.Cols" localSheetId="1" hidden="1">'Daily Un-DNR 0906'!$AB:$AB</definedName>
    <definedName name="Z_7CB04B9B_AFF3_49BE_B9CD_8E8D8CD22C2B_.wvu.Cols" localSheetId="0" hidden="1">'Daily Un-DNR 0905'!$AB:$AB</definedName>
    <definedName name="Z_7CB04B9B_AFF3_49BE_B9CD_8E8D8CD22C2B_.wvu.Cols" localSheetId="1" hidden="1">'Daily Un-DNR 0906'!$AB:$AB</definedName>
    <definedName name="Z_A3662995_41D0_433F_848B_99EA561F6DEC_.wvu.Cols" localSheetId="0" hidden="1">'Daily Un-DNR 0905'!$AB:$AB</definedName>
    <definedName name="Z_A3662995_41D0_433F_848B_99EA561F6DEC_.wvu.Cols" localSheetId="1" hidden="1">'Daily Un-DNR 0906'!$AB:$AB</definedName>
    <definedName name="Z_B0FD78BC_81FF_488D_B5B2_7900EA20F09B_.wvu.Cols" localSheetId="0" hidden="1">'Daily Un-DNR 0905'!$AB:$AB</definedName>
    <definedName name="Z_B0FD78BC_81FF_488D_B5B2_7900EA20F09B_.wvu.Cols" localSheetId="1" hidden="1">'Daily Un-DNR 0906'!$AB:$AB</definedName>
    <definedName name="Z_BB483852_BA30_43AE_B246_548B9228305A_.wvu.Cols" localSheetId="0" hidden="1">'Daily Un-DNR 0905'!$AD:$IV</definedName>
    <definedName name="Z_BB483852_BA30_43AE_B246_548B9228305A_.wvu.Cols" localSheetId="1" hidden="1">'Daily Un-DNR 0906'!$AD:$IV</definedName>
    <definedName name="Z_BB483852_BA30_43AE_B246_548B9228305A_.wvu.Rows" localSheetId="0" hidden="1">'Daily Un-DNR 0905'!$56:$65537</definedName>
    <definedName name="Z_BB483852_BA30_43AE_B246_548B9228305A_.wvu.Rows" localSheetId="1" hidden="1">'Daily Un-DNR 0906'!$56:$65537</definedName>
  </definedNames>
  <calcPr calcId="145621"/>
</workbook>
</file>

<file path=xl/calcChain.xml><?xml version="1.0" encoding="utf-8"?>
<calcChain xmlns="http://schemas.openxmlformats.org/spreadsheetml/2006/main">
  <c r="AA71" i="2" l="1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69" i="2"/>
  <c r="A70" i="2" s="1"/>
  <c r="A71" i="2" s="1"/>
  <c r="A72" i="2" s="1"/>
  <c r="A73" i="2" s="1"/>
  <c r="A74" i="2" s="1"/>
  <c r="A75" i="2" s="1"/>
  <c r="A76" i="2" s="1"/>
  <c r="A77" i="2" s="1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1" i="2"/>
  <c r="AC40" i="2"/>
  <c r="A40" i="2"/>
  <c r="AC39" i="2"/>
  <c r="AC38" i="2"/>
  <c r="AC37" i="2"/>
  <c r="A37" i="2"/>
  <c r="A38" i="2" s="1"/>
  <c r="AC36" i="2"/>
  <c r="AC35" i="2"/>
  <c r="AC34" i="2"/>
  <c r="A34" i="2"/>
  <c r="A35" i="2" s="1"/>
  <c r="AC33" i="2"/>
  <c r="AC32" i="2"/>
  <c r="AC31" i="2"/>
  <c r="A31" i="2"/>
  <c r="A32" i="2" s="1"/>
  <c r="AC30" i="2"/>
  <c r="AC29" i="2"/>
  <c r="AB28" i="2"/>
  <c r="AC27" i="2"/>
  <c r="AB25" i="2"/>
  <c r="AB76" i="2" s="1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AC2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C22" i="2"/>
  <c r="AB21" i="2"/>
  <c r="AB72" i="2" s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C21" i="2"/>
  <c r="AC20" i="2"/>
  <c r="AB20" i="2"/>
  <c r="AB71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C71" i="1" s="1"/>
  <c r="A69" i="1"/>
  <c r="A70" i="1" s="1"/>
  <c r="A71" i="1" s="1"/>
  <c r="A72" i="1" s="1"/>
  <c r="A73" i="1" s="1"/>
  <c r="A74" i="1" s="1"/>
  <c r="A75" i="1" s="1"/>
  <c r="A76" i="1" s="1"/>
  <c r="A77" i="1" s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1" i="1"/>
  <c r="AC40" i="1"/>
  <c r="A40" i="1"/>
  <c r="AC39" i="1"/>
  <c r="AC38" i="1"/>
  <c r="AC37" i="1"/>
  <c r="A37" i="1"/>
  <c r="A38" i="1" s="1"/>
  <c r="AC36" i="1"/>
  <c r="AC35" i="1"/>
  <c r="AC34" i="1"/>
  <c r="A34" i="1"/>
  <c r="A35" i="1" s="1"/>
  <c r="AC33" i="1"/>
  <c r="AC32" i="1"/>
  <c r="AC31" i="1"/>
  <c r="A31" i="1"/>
  <c r="A32" i="1" s="1"/>
  <c r="AC30" i="1"/>
  <c r="AC29" i="1"/>
  <c r="AB28" i="1"/>
  <c r="AC27" i="1"/>
  <c r="AB25" i="1"/>
  <c r="AB76" i="1" s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C2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B21" i="1"/>
  <c r="AB72" i="1" s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21" i="1"/>
  <c r="AC20" i="1"/>
  <c r="AB20" i="1"/>
  <c r="AB7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1" i="2" l="1"/>
  <c r="AC74" i="2"/>
  <c r="AC28" i="2"/>
  <c r="AB22" i="2"/>
  <c r="AB73" i="2" s="1"/>
  <c r="AC23" i="2"/>
  <c r="D72" i="2"/>
  <c r="D76" i="2"/>
  <c r="AC76" i="2" s="1"/>
  <c r="AB23" i="2"/>
  <c r="AB74" i="2" s="1"/>
  <c r="AB27" i="2"/>
  <c r="AA72" i="2"/>
  <c r="D73" i="2"/>
  <c r="AC73" i="2" s="1"/>
  <c r="AA76" i="2"/>
  <c r="AC74" i="1"/>
  <c r="AC28" i="1"/>
  <c r="AB22" i="1"/>
  <c r="AB73" i="1" s="1"/>
  <c r="AC23" i="1"/>
  <c r="D72" i="1"/>
  <c r="D76" i="1"/>
  <c r="AB23" i="1"/>
  <c r="AB74" i="1" s="1"/>
  <c r="AB27" i="1"/>
  <c r="AA72" i="1"/>
  <c r="D73" i="1"/>
  <c r="AC73" i="1" s="1"/>
  <c r="AA76" i="1"/>
  <c r="AC76" i="1" l="1"/>
  <c r="AC72" i="1"/>
  <c r="AC72" i="2"/>
  <c r="AB17" i="2" l="1"/>
  <c r="AC17" i="2"/>
  <c r="Y77" i="2" l="1"/>
  <c r="Y75" i="2"/>
  <c r="U77" i="2"/>
  <c r="U75" i="2"/>
  <c r="P75" i="2"/>
  <c r="P77" i="2"/>
  <c r="W75" i="2"/>
  <c r="W77" i="2"/>
  <c r="J77" i="2"/>
  <c r="J75" i="2"/>
  <c r="S75" i="2"/>
  <c r="S77" i="2"/>
  <c r="X75" i="2"/>
  <c r="X77" i="2"/>
  <c r="F77" i="2"/>
  <c r="F75" i="2"/>
  <c r="N77" i="2"/>
  <c r="N75" i="2"/>
  <c r="I77" i="2"/>
  <c r="I75" i="2"/>
  <c r="V77" i="2"/>
  <c r="V75" i="2"/>
  <c r="R77" i="2"/>
  <c r="R75" i="2"/>
  <c r="O75" i="2"/>
  <c r="O77" i="2"/>
  <c r="Z77" i="2"/>
  <c r="Z75" i="2"/>
  <c r="T75" i="2"/>
  <c r="T77" i="2"/>
  <c r="L75" i="2"/>
  <c r="L77" i="2"/>
  <c r="E77" i="2"/>
  <c r="E75" i="2"/>
  <c r="G75" i="2"/>
  <c r="G77" i="2"/>
  <c r="Q77" i="2"/>
  <c r="Q75" i="2"/>
  <c r="M77" i="2"/>
  <c r="M75" i="2"/>
  <c r="H75" i="2"/>
  <c r="H77" i="2"/>
  <c r="K75" i="2"/>
  <c r="K77" i="2"/>
  <c r="AA77" i="2" l="1"/>
  <c r="AB26" i="2"/>
  <c r="AB77" i="2" s="1"/>
  <c r="AB24" i="2"/>
  <c r="AB75" i="2" s="1"/>
  <c r="AA75" i="2"/>
  <c r="AC26" i="2" l="1"/>
  <c r="D77" i="2"/>
  <c r="AC77" i="2" s="1"/>
  <c r="AC19" i="2"/>
  <c r="D75" i="2"/>
  <c r="AC75" i="2" s="1"/>
  <c r="AC24" i="2"/>
  <c r="V69" i="2" l="1"/>
  <c r="V42" i="2"/>
  <c r="U69" i="2"/>
  <c r="U42" i="2"/>
  <c r="W69" i="2"/>
  <c r="W42" i="2"/>
  <c r="Y69" i="2"/>
  <c r="Y42" i="2"/>
  <c r="G69" i="2"/>
  <c r="G42" i="2"/>
  <c r="S69" i="2"/>
  <c r="S42" i="2"/>
  <c r="T69" i="2"/>
  <c r="T42" i="2"/>
  <c r="X69" i="2"/>
  <c r="X42" i="2"/>
  <c r="AA69" i="2"/>
  <c r="AB18" i="2"/>
  <c r="AA42" i="2"/>
  <c r="K69" i="2"/>
  <c r="K42" i="2"/>
  <c r="H69" i="2"/>
  <c r="H42" i="2"/>
  <c r="J69" i="2"/>
  <c r="J42" i="2"/>
  <c r="R69" i="2"/>
  <c r="R42" i="2"/>
  <c r="N69" i="2"/>
  <c r="N42" i="2"/>
  <c r="P69" i="2"/>
  <c r="P42" i="2"/>
  <c r="Z69" i="2"/>
  <c r="Z42" i="2"/>
  <c r="O69" i="2"/>
  <c r="O42" i="2"/>
  <c r="I69" i="2"/>
  <c r="I42" i="2"/>
  <c r="AC18" i="2"/>
  <c r="D69" i="2"/>
  <c r="D42" i="2"/>
  <c r="E69" i="2"/>
  <c r="E42" i="2"/>
  <c r="L69" i="2"/>
  <c r="L42" i="2"/>
  <c r="M69" i="2"/>
  <c r="M42" i="2"/>
  <c r="Q69" i="2"/>
  <c r="Q42" i="2"/>
  <c r="Q55" i="2" l="1"/>
  <c r="Q57" i="2" s="1"/>
  <c r="Q70" i="2"/>
  <c r="Q58" i="2" s="1"/>
  <c r="L55" i="2"/>
  <c r="L57" i="2" s="1"/>
  <c r="L70" i="2"/>
  <c r="L58" i="2" s="1"/>
  <c r="D55" i="2"/>
  <c r="D57" i="2" s="1"/>
  <c r="D70" i="2"/>
  <c r="F69" i="2"/>
  <c r="F42" i="2"/>
  <c r="T55" i="2"/>
  <c r="T57" i="2" s="1"/>
  <c r="T70" i="2"/>
  <c r="T58" i="2" s="1"/>
  <c r="G55" i="2"/>
  <c r="G57" i="2" s="1"/>
  <c r="G70" i="2"/>
  <c r="G58" i="2" s="1"/>
  <c r="W55" i="2"/>
  <c r="W57" i="2" s="1"/>
  <c r="W70" i="2"/>
  <c r="W58" i="2" s="1"/>
  <c r="V55" i="2"/>
  <c r="V57" i="2" s="1"/>
  <c r="V70" i="2"/>
  <c r="V58" i="2" s="1"/>
  <c r="I55" i="2"/>
  <c r="I57" i="2" s="1"/>
  <c r="I70" i="2"/>
  <c r="I58" i="2" s="1"/>
  <c r="Z55" i="2"/>
  <c r="Z57" i="2" s="1"/>
  <c r="Z70" i="2"/>
  <c r="Z58" i="2" s="1"/>
  <c r="N55" i="2"/>
  <c r="N57" i="2" s="1"/>
  <c r="N70" i="2"/>
  <c r="N58" i="2" s="1"/>
  <c r="J55" i="2"/>
  <c r="J57" i="2" s="1"/>
  <c r="J70" i="2"/>
  <c r="J58" i="2" s="1"/>
  <c r="K55" i="2"/>
  <c r="K57" i="2" s="1"/>
  <c r="K70" i="2"/>
  <c r="K58" i="2" s="1"/>
  <c r="AC42" i="2"/>
  <c r="M55" i="2"/>
  <c r="M57" i="2" s="1"/>
  <c r="M70" i="2"/>
  <c r="M58" i="2" s="1"/>
  <c r="E55" i="2"/>
  <c r="E57" i="2" s="1"/>
  <c r="E70" i="2"/>
  <c r="E58" i="2" s="1"/>
  <c r="AA55" i="2"/>
  <c r="AA57" i="2" s="1"/>
  <c r="AA70" i="2"/>
  <c r="AA58" i="2" s="1"/>
  <c r="X55" i="2"/>
  <c r="X57" i="2" s="1"/>
  <c r="X70" i="2"/>
  <c r="X58" i="2" s="1"/>
  <c r="S55" i="2"/>
  <c r="S57" i="2" s="1"/>
  <c r="S70" i="2"/>
  <c r="S58" i="2" s="1"/>
  <c r="Y55" i="2"/>
  <c r="Y57" i="2" s="1"/>
  <c r="Y70" i="2"/>
  <c r="Y58" i="2" s="1"/>
  <c r="U55" i="2"/>
  <c r="U57" i="2" s="1"/>
  <c r="U70" i="2"/>
  <c r="U58" i="2" s="1"/>
  <c r="O55" i="2"/>
  <c r="O57" i="2" s="1"/>
  <c r="O70" i="2"/>
  <c r="O58" i="2" s="1"/>
  <c r="P55" i="2"/>
  <c r="P57" i="2" s="1"/>
  <c r="P70" i="2"/>
  <c r="P58" i="2" s="1"/>
  <c r="R55" i="2"/>
  <c r="R57" i="2" s="1"/>
  <c r="R70" i="2"/>
  <c r="R58" i="2" s="1"/>
  <c r="H55" i="2"/>
  <c r="H57" i="2" s="1"/>
  <c r="H70" i="2"/>
  <c r="H58" i="2" s="1"/>
  <c r="AB69" i="2"/>
  <c r="AB70" i="2" s="1"/>
  <c r="AB42" i="2"/>
  <c r="D58" i="2" l="1"/>
  <c r="F55" i="2"/>
  <c r="F57" i="2" s="1"/>
  <c r="F70" i="2"/>
  <c r="F58" i="2" s="1"/>
  <c r="AC69" i="2"/>
  <c r="AC70" i="2" l="1"/>
  <c r="AB17" i="1" l="1"/>
  <c r="AC17" i="1"/>
  <c r="P75" i="1" l="1"/>
  <c r="P77" i="1"/>
  <c r="W75" i="1"/>
  <c r="W77" i="1"/>
  <c r="J77" i="1"/>
  <c r="J75" i="1"/>
  <c r="S75" i="1"/>
  <c r="S77" i="1"/>
  <c r="X75" i="1"/>
  <c r="X77" i="1"/>
  <c r="F77" i="1"/>
  <c r="F75" i="1"/>
  <c r="T75" i="1"/>
  <c r="T77" i="1"/>
  <c r="I77" i="1"/>
  <c r="I75" i="1"/>
  <c r="L75" i="1"/>
  <c r="L77" i="1"/>
  <c r="V77" i="1"/>
  <c r="V75" i="1"/>
  <c r="E77" i="1"/>
  <c r="E75" i="1"/>
  <c r="G75" i="1"/>
  <c r="G77" i="1"/>
  <c r="Q77" i="1"/>
  <c r="Q75" i="1"/>
  <c r="M77" i="1"/>
  <c r="M75" i="1"/>
  <c r="H75" i="1"/>
  <c r="H77" i="1"/>
  <c r="R77" i="1"/>
  <c r="R75" i="1"/>
  <c r="N77" i="1"/>
  <c r="N75" i="1"/>
  <c r="Y77" i="1"/>
  <c r="Y75" i="1"/>
  <c r="O75" i="1"/>
  <c r="O77" i="1"/>
  <c r="U77" i="1"/>
  <c r="U75" i="1"/>
  <c r="Z77" i="1"/>
  <c r="Z75" i="1"/>
  <c r="K75" i="1"/>
  <c r="K77" i="1"/>
  <c r="AA77" i="1" l="1"/>
  <c r="AB26" i="1"/>
  <c r="AB77" i="1" s="1"/>
  <c r="AB24" i="1"/>
  <c r="AB75" i="1" s="1"/>
  <c r="AA75" i="1"/>
  <c r="D75" i="1" l="1"/>
  <c r="AC75" i="1" s="1"/>
  <c r="AC24" i="1"/>
  <c r="AC26" i="1"/>
  <c r="D77" i="1"/>
  <c r="AC77" i="1" s="1"/>
  <c r="AC19" i="1"/>
  <c r="I69" i="1" l="1"/>
  <c r="I42" i="1"/>
  <c r="D69" i="1"/>
  <c r="D42" i="1"/>
  <c r="E69" i="1"/>
  <c r="E42" i="1"/>
  <c r="L69" i="1"/>
  <c r="L42" i="1"/>
  <c r="M69" i="1"/>
  <c r="M42" i="1"/>
  <c r="Q69" i="1"/>
  <c r="Q42" i="1"/>
  <c r="X69" i="1"/>
  <c r="X42" i="1"/>
  <c r="W69" i="1"/>
  <c r="W42" i="1"/>
  <c r="Y69" i="1"/>
  <c r="Y42" i="1"/>
  <c r="G69" i="1"/>
  <c r="G42" i="1"/>
  <c r="S69" i="1"/>
  <c r="S42" i="1"/>
  <c r="T69" i="1"/>
  <c r="T42" i="1"/>
  <c r="Z69" i="1"/>
  <c r="Z42" i="1"/>
  <c r="AC18" i="1"/>
  <c r="O69" i="1"/>
  <c r="O42" i="1"/>
  <c r="U69" i="1"/>
  <c r="U42" i="1"/>
  <c r="V69" i="1"/>
  <c r="V42" i="1"/>
  <c r="AA69" i="1"/>
  <c r="AB18" i="1"/>
  <c r="AA42" i="1"/>
  <c r="K69" i="1"/>
  <c r="K42" i="1"/>
  <c r="H69" i="1"/>
  <c r="H42" i="1"/>
  <c r="J69" i="1"/>
  <c r="J42" i="1"/>
  <c r="R69" i="1"/>
  <c r="R42" i="1"/>
  <c r="N69" i="1"/>
  <c r="N42" i="1"/>
  <c r="P69" i="1"/>
  <c r="P42" i="1"/>
  <c r="P55" i="1" l="1"/>
  <c r="P57" i="1" s="1"/>
  <c r="P70" i="1"/>
  <c r="P58" i="1" s="1"/>
  <c r="R55" i="1"/>
  <c r="R57" i="1" s="1"/>
  <c r="R70" i="1"/>
  <c r="R58" i="1" s="1"/>
  <c r="H55" i="1"/>
  <c r="H57" i="1" s="1"/>
  <c r="H70" i="1"/>
  <c r="H58" i="1" s="1"/>
  <c r="AB69" i="1"/>
  <c r="AB70" i="1" s="1"/>
  <c r="AB42" i="1"/>
  <c r="I55" i="1"/>
  <c r="I57" i="1" s="1"/>
  <c r="I70" i="1"/>
  <c r="I58" i="1" s="1"/>
  <c r="V55" i="1"/>
  <c r="V57" i="1" s="1"/>
  <c r="V70" i="1"/>
  <c r="V58" i="1" s="1"/>
  <c r="O55" i="1"/>
  <c r="O57" i="1" s="1"/>
  <c r="O70" i="1"/>
  <c r="O58" i="1" s="1"/>
  <c r="Z55" i="1"/>
  <c r="Z57" i="1" s="1"/>
  <c r="Z70" i="1"/>
  <c r="Z58" i="1" s="1"/>
  <c r="S55" i="1"/>
  <c r="S57" i="1" s="1"/>
  <c r="S70" i="1"/>
  <c r="S58" i="1" s="1"/>
  <c r="Y55" i="1"/>
  <c r="Y57" i="1" s="1"/>
  <c r="Y70" i="1"/>
  <c r="Y58" i="1" s="1"/>
  <c r="X55" i="1"/>
  <c r="X57" i="1" s="1"/>
  <c r="X70" i="1"/>
  <c r="X58" i="1" s="1"/>
  <c r="M55" i="1"/>
  <c r="M57" i="1" s="1"/>
  <c r="M70" i="1"/>
  <c r="M58" i="1" s="1"/>
  <c r="E55" i="1"/>
  <c r="E57" i="1" s="1"/>
  <c r="E70" i="1"/>
  <c r="E58" i="1" s="1"/>
  <c r="N55" i="1"/>
  <c r="N57" i="1" s="1"/>
  <c r="N70" i="1"/>
  <c r="N58" i="1" s="1"/>
  <c r="J55" i="1"/>
  <c r="J57" i="1" s="1"/>
  <c r="J70" i="1"/>
  <c r="J58" i="1" s="1"/>
  <c r="K55" i="1"/>
  <c r="K57" i="1" s="1"/>
  <c r="K70" i="1"/>
  <c r="K58" i="1" s="1"/>
  <c r="AA55" i="1"/>
  <c r="AA57" i="1" s="1"/>
  <c r="AA70" i="1"/>
  <c r="AA58" i="1" s="1"/>
  <c r="U55" i="1"/>
  <c r="U57" i="1" s="1"/>
  <c r="U70" i="1"/>
  <c r="U58" i="1" s="1"/>
  <c r="F69" i="1"/>
  <c r="F42" i="1"/>
  <c r="AC42" i="1" s="1"/>
  <c r="T55" i="1"/>
  <c r="T57" i="1" s="1"/>
  <c r="T70" i="1"/>
  <c r="T58" i="1" s="1"/>
  <c r="G55" i="1"/>
  <c r="G57" i="1" s="1"/>
  <c r="G70" i="1"/>
  <c r="G58" i="1" s="1"/>
  <c r="W55" i="1"/>
  <c r="W57" i="1" s="1"/>
  <c r="W70" i="1"/>
  <c r="W58" i="1" s="1"/>
  <c r="Q55" i="1"/>
  <c r="Q57" i="1" s="1"/>
  <c r="Q70" i="1"/>
  <c r="Q58" i="1" s="1"/>
  <c r="L55" i="1"/>
  <c r="L57" i="1" s="1"/>
  <c r="L70" i="1"/>
  <c r="L58" i="1" s="1"/>
  <c r="AC69" i="1"/>
  <c r="D55" i="1"/>
  <c r="D57" i="1" s="1"/>
  <c r="D70" i="1"/>
  <c r="F55" i="1" l="1"/>
  <c r="F57" i="1" s="1"/>
  <c r="F70" i="1"/>
  <c r="F58" i="1" s="1"/>
  <c r="D58" i="1"/>
  <c r="AC70" i="1" l="1"/>
</calcChain>
</file>

<file path=xl/comments1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<sst xmlns="http://schemas.openxmlformats.org/spreadsheetml/2006/main" count="204" uniqueCount="69">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</sst>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6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4" fontId="15" fillId="0" borderId="0" xfId="1" applyNumberFormat="1" applyFont="1" applyFill="1" applyBorder="1" applyAlignment="1">
      <alignment horizontal="left" vertical="center" indent="2"/>
    </xf>
    <xf numFmtId="164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6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7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7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7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7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6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7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7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7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7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J88"/>
  <sheetViews>
    <sheetView tabSelected="1" topLeftCell="C7" zoomScale="70" zoomScaleNormal="70" zoomScaleSheetLayoutView="70" workbookViewId="0">
      <selection activeCell="AE19" sqref="AE19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>
      <c r="A1" s="1" t="s">
        <v>0</v>
      </c>
    </row>
    <row r="2" spans="1:28" ht="27" customHeight="1">
      <c r="A2" s="2"/>
      <c r="B2" s="3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B2" s="4"/>
    </row>
    <row r="3" spans="1:28" ht="27" customHeight="1">
      <c r="A3" s="5"/>
      <c r="B3" s="6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7"/>
    </row>
    <row r="4" spans="1:28" ht="27" customHeight="1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>
      <c r="A5" s="5"/>
      <c r="B5" s="6"/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8"/>
      <c r="Z5" s="8"/>
      <c r="AA5" s="9"/>
      <c r="AB5" s="7"/>
    </row>
    <row r="6" spans="1:28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>
      <c r="A8" s="80" t="s">
        <v>4</v>
      </c>
      <c r="B8" s="81"/>
      <c r="C8" s="96" t="s">
        <v>5</v>
      </c>
      <c r="D8" s="83"/>
      <c r="E8" s="83"/>
      <c r="F8" s="83"/>
      <c r="G8" s="83"/>
      <c r="H8" s="83"/>
      <c r="I8" s="83"/>
      <c r="J8" s="84"/>
      <c r="K8" s="6"/>
      <c r="L8" s="6"/>
      <c r="M8" s="6"/>
      <c r="N8" s="6"/>
      <c r="O8" s="97" t="s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7"/>
    </row>
    <row r="9" spans="1:28" ht="25.5" customHeight="1">
      <c r="A9" s="80" t="s">
        <v>7</v>
      </c>
      <c r="B9" s="81"/>
      <c r="C9" s="96" t="s">
        <v>8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1"/>
    </row>
    <row r="10" spans="1:28" ht="25.5" customHeight="1">
      <c r="A10" s="80" t="s">
        <v>9</v>
      </c>
      <c r="B10" s="81"/>
      <c r="C10" s="96" t="s">
        <v>10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>
      <c r="A11" s="80" t="s">
        <v>11</v>
      </c>
      <c r="B11" s="81"/>
      <c r="C11" s="82">
        <f ca="1">NOW()</f>
        <v>42250.405802199071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1:28" ht="6.75" customHeight="1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>
      <c r="A13" s="80" t="s">
        <v>12</v>
      </c>
      <c r="B13" s="81"/>
      <c r="C13" s="82">
        <v>42252</v>
      </c>
      <c r="D13" s="83"/>
      <c r="E13" s="83"/>
      <c r="F13" s="83"/>
      <c r="G13" s="83"/>
      <c r="H13" s="83"/>
      <c r="I13" s="83"/>
      <c r="J13" s="84"/>
      <c r="K13" s="17"/>
      <c r="L13" s="18" t="s">
        <v>13</v>
      </c>
      <c r="M13" s="17"/>
      <c r="N13" s="17"/>
      <c r="O13" s="19"/>
      <c r="P13" s="20"/>
      <c r="Q13" s="21">
        <v>1648</v>
      </c>
      <c r="R13" s="22" t="s">
        <v>14</v>
      </c>
      <c r="S13" s="19"/>
      <c r="T13" s="20"/>
      <c r="U13" s="23">
        <v>2286</v>
      </c>
      <c r="V13" s="6"/>
      <c r="W13" s="6"/>
      <c r="X13" s="6"/>
      <c r="Y13" s="6"/>
      <c r="Z13" s="6"/>
      <c r="AA13" s="10"/>
    </row>
    <row r="14" spans="1:28" ht="6.75" customHeight="1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>
      <c r="A15" s="25"/>
      <c r="B15" s="26"/>
      <c r="C15" s="26"/>
      <c r="D15" s="85" t="s">
        <v>15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1:28" ht="35.25" customHeight="1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50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SUM(D17:AA17)</f>
        <v>280</v>
      </c>
      <c r="AJ17" s="35">
        <v>69</v>
      </c>
    </row>
    <row r="18" spans="1:36" ht="27" customHeight="1">
      <c r="A18" s="32">
        <f t="shared" ref="A18:A40" si="1">A17+1</f>
        <v>2</v>
      </c>
      <c r="B18" s="33" t="s">
        <v>44</v>
      </c>
      <c r="C18" s="34">
        <v>325</v>
      </c>
      <c r="D18" s="35">
        <v>67</v>
      </c>
      <c r="E18" s="35">
        <v>67</v>
      </c>
      <c r="F18" s="35">
        <v>67</v>
      </c>
      <c r="G18" s="35">
        <v>67</v>
      </c>
      <c r="H18" s="35">
        <v>67</v>
      </c>
      <c r="I18" s="35">
        <v>67</v>
      </c>
      <c r="J18" s="35">
        <v>67</v>
      </c>
      <c r="K18" s="35">
        <v>67</v>
      </c>
      <c r="L18" s="35">
        <v>67</v>
      </c>
      <c r="M18" s="35">
        <v>67</v>
      </c>
      <c r="N18" s="35">
        <v>67</v>
      </c>
      <c r="O18" s="35">
        <v>67</v>
      </c>
      <c r="P18" s="35">
        <v>67</v>
      </c>
      <c r="Q18" s="35">
        <v>67</v>
      </c>
      <c r="R18" s="35">
        <v>67</v>
      </c>
      <c r="S18" s="35">
        <v>67</v>
      </c>
      <c r="T18" s="35">
        <v>67</v>
      </c>
      <c r="U18" s="35">
        <v>67</v>
      </c>
      <c r="V18" s="35">
        <v>67</v>
      </c>
      <c r="W18" s="35">
        <v>67</v>
      </c>
      <c r="X18" s="35">
        <v>67</v>
      </c>
      <c r="Y18" s="35">
        <v>67</v>
      </c>
      <c r="Z18" s="35">
        <v>67</v>
      </c>
      <c r="AA18" s="35">
        <v>67</v>
      </c>
      <c r="AB18" s="35">
        <f t="shared" si="0"/>
        <v>67</v>
      </c>
      <c r="AC18" s="36">
        <f t="shared" ref="AC18:AC42" si="2">SUM(D18:AA18)</f>
        <v>1608</v>
      </c>
    </row>
    <row r="19" spans="1:36" ht="27" customHeight="1">
      <c r="A19" s="32">
        <f t="shared" si="1"/>
        <v>3</v>
      </c>
      <c r="B19" s="37" t="s">
        <v>45</v>
      </c>
      <c r="C19" s="34">
        <v>278</v>
      </c>
      <c r="D19" s="35">
        <v>12</v>
      </c>
      <c r="E19" s="35">
        <v>12</v>
      </c>
      <c r="F19" s="35">
        <v>12</v>
      </c>
      <c r="G19" s="35">
        <v>12</v>
      </c>
      <c r="H19" s="35">
        <v>12</v>
      </c>
      <c r="I19" s="35">
        <v>12</v>
      </c>
      <c r="J19" s="35">
        <v>0</v>
      </c>
      <c r="K19" s="35">
        <v>22</v>
      </c>
      <c r="L19" s="35">
        <v>72</v>
      </c>
      <c r="M19" s="35">
        <v>97</v>
      </c>
      <c r="N19" s="35">
        <v>97</v>
      </c>
      <c r="O19" s="35">
        <v>97</v>
      </c>
      <c r="P19" s="35">
        <v>97</v>
      </c>
      <c r="Q19" s="35">
        <v>97</v>
      </c>
      <c r="R19" s="35">
        <v>97</v>
      </c>
      <c r="S19" s="35">
        <v>97</v>
      </c>
      <c r="T19" s="35">
        <v>97</v>
      </c>
      <c r="U19" s="35">
        <v>97</v>
      </c>
      <c r="V19" s="35">
        <v>97</v>
      </c>
      <c r="W19" s="35">
        <v>97</v>
      </c>
      <c r="X19" s="35">
        <v>97</v>
      </c>
      <c r="Y19" s="35">
        <v>97</v>
      </c>
      <c r="Z19" s="35">
        <v>12</v>
      </c>
      <c r="AA19" s="35">
        <v>12</v>
      </c>
      <c r="AB19" s="35">
        <v>278</v>
      </c>
      <c r="AC19" s="36">
        <f t="shared" si="2"/>
        <v>1451</v>
      </c>
    </row>
    <row r="20" spans="1:36" ht="27" customHeight="1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61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161</v>
      </c>
      <c r="AA22" s="35">
        <v>161</v>
      </c>
      <c r="AB22" s="35">
        <f t="shared" si="0"/>
        <v>161</v>
      </c>
      <c r="AC22" s="36">
        <f t="shared" si="2"/>
        <v>1832</v>
      </c>
    </row>
    <row r="23" spans="1:36" ht="27" customHeight="1">
      <c r="A23" s="32">
        <f t="shared" si="1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>
        <f t="shared" si="0"/>
        <v>56</v>
      </c>
      <c r="AC23" s="36">
        <f t="shared" si="2"/>
        <v>1344</v>
      </c>
    </row>
    <row r="24" spans="1:36" ht="27" customHeight="1">
      <c r="A24" s="32">
        <f t="shared" si="1"/>
        <v>8</v>
      </c>
      <c r="B24" s="33" t="s">
        <v>50</v>
      </c>
      <c r="C24" s="34">
        <v>342</v>
      </c>
      <c r="D24" s="35">
        <v>160</v>
      </c>
      <c r="E24" s="35">
        <v>160</v>
      </c>
      <c r="F24" s="35">
        <v>160</v>
      </c>
      <c r="G24" s="35">
        <v>160</v>
      </c>
      <c r="H24" s="35">
        <v>160</v>
      </c>
      <c r="I24" s="35">
        <v>160</v>
      </c>
      <c r="J24" s="35">
        <v>150</v>
      </c>
      <c r="K24" s="35">
        <v>150</v>
      </c>
      <c r="L24" s="35">
        <v>100</v>
      </c>
      <c r="M24" s="35">
        <v>75</v>
      </c>
      <c r="N24" s="35">
        <v>75</v>
      </c>
      <c r="O24" s="35">
        <v>75</v>
      </c>
      <c r="P24" s="35">
        <v>75</v>
      </c>
      <c r="Q24" s="35">
        <v>75</v>
      </c>
      <c r="R24" s="35">
        <v>75</v>
      </c>
      <c r="S24" s="35">
        <v>75</v>
      </c>
      <c r="T24" s="35">
        <v>75</v>
      </c>
      <c r="U24" s="35">
        <v>75</v>
      </c>
      <c r="V24" s="35">
        <v>75</v>
      </c>
      <c r="W24" s="35">
        <v>75</v>
      </c>
      <c r="X24" s="35">
        <v>75</v>
      </c>
      <c r="Y24" s="35">
        <v>75</v>
      </c>
      <c r="Z24" s="35">
        <v>160</v>
      </c>
      <c r="AA24" s="35">
        <v>160</v>
      </c>
      <c r="AB24" s="35">
        <f t="shared" si="0"/>
        <v>160</v>
      </c>
      <c r="AC24" s="36">
        <f>SUM(D24:AA24)</f>
        <v>2655</v>
      </c>
    </row>
    <row r="25" spans="1:36" ht="27" customHeight="1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1" t="s">
        <v>53</v>
      </c>
    </row>
    <row r="27" spans="1:36" ht="27" customHeight="1">
      <c r="A27" s="27">
        <f t="shared" si="1"/>
        <v>11</v>
      </c>
      <c r="B27" s="33" t="s">
        <v>54</v>
      </c>
      <c r="C27" s="34">
        <v>258</v>
      </c>
      <c r="D27" s="35">
        <v>258</v>
      </c>
      <c r="E27" s="35">
        <v>258</v>
      </c>
      <c r="F27" s="35">
        <v>258</v>
      </c>
      <c r="G27" s="35">
        <v>258</v>
      </c>
      <c r="H27" s="35">
        <v>258</v>
      </c>
      <c r="I27" s="35">
        <v>258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1548</v>
      </c>
    </row>
    <row r="28" spans="1:36" ht="27" customHeight="1">
      <c r="A28" s="27">
        <f t="shared" si="1"/>
        <v>12</v>
      </c>
      <c r="B28" s="33" t="s">
        <v>55</v>
      </c>
      <c r="C28" s="34">
        <v>142</v>
      </c>
      <c r="D28" s="35">
        <v>142</v>
      </c>
      <c r="E28" s="35">
        <v>142</v>
      </c>
      <c r="F28" s="35">
        <v>142</v>
      </c>
      <c r="G28" s="35">
        <v>142</v>
      </c>
      <c r="H28" s="35">
        <v>142</v>
      </c>
      <c r="I28" s="35">
        <v>142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852</v>
      </c>
    </row>
    <row r="29" spans="1:36" ht="27" customHeight="1">
      <c r="A29" s="27">
        <f t="shared" si="1"/>
        <v>13</v>
      </c>
      <c r="B29" s="41"/>
      <c r="C29" s="3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6">
        <f t="shared" si="2"/>
        <v>0</v>
      </c>
    </row>
    <row r="30" spans="1:36" ht="27" customHeight="1">
      <c r="A30" s="27">
        <v>14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f t="shared" si="1"/>
        <v>15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16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v>15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f t="shared" si="1"/>
        <v>16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17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v>16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f t="shared" si="1"/>
        <v>17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18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v>17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f t="shared" si="1"/>
        <v>18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4.5" customHeight="1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>
      <c r="A42" s="48" t="s">
        <v>56</v>
      </c>
      <c r="B42" s="49"/>
      <c r="C42" s="50">
        <f>SUM(C16:C40)</f>
        <v>2482</v>
      </c>
      <c r="D42" s="51">
        <f t="shared" ref="D42:AA42" si="3">SUM(D17:D40)</f>
        <v>1533</v>
      </c>
      <c r="E42" s="51">
        <f t="shared" si="3"/>
        <v>1533</v>
      </c>
      <c r="F42" s="51">
        <f t="shared" si="3"/>
        <v>1533</v>
      </c>
      <c r="G42" s="51">
        <f t="shared" si="3"/>
        <v>1533</v>
      </c>
      <c r="H42" s="51">
        <f t="shared" si="3"/>
        <v>1533</v>
      </c>
      <c r="I42" s="51">
        <f t="shared" si="3"/>
        <v>1533</v>
      </c>
      <c r="J42" s="51">
        <f t="shared" si="3"/>
        <v>1151</v>
      </c>
      <c r="K42" s="51">
        <f t="shared" si="3"/>
        <v>1133</v>
      </c>
      <c r="L42" s="51">
        <f t="shared" si="3"/>
        <v>1133</v>
      </c>
      <c r="M42" s="51">
        <f t="shared" si="3"/>
        <v>1033</v>
      </c>
      <c r="N42" s="51">
        <f t="shared" si="3"/>
        <v>972</v>
      </c>
      <c r="O42" s="51">
        <f t="shared" si="3"/>
        <v>972</v>
      </c>
      <c r="P42" s="51">
        <f t="shared" si="3"/>
        <v>972</v>
      </c>
      <c r="Q42" s="51">
        <f t="shared" si="3"/>
        <v>972</v>
      </c>
      <c r="R42" s="51">
        <f t="shared" si="3"/>
        <v>972</v>
      </c>
      <c r="S42" s="51">
        <f t="shared" si="3"/>
        <v>972</v>
      </c>
      <c r="T42" s="51">
        <f t="shared" si="3"/>
        <v>972</v>
      </c>
      <c r="U42" s="51">
        <f t="shared" si="3"/>
        <v>972</v>
      </c>
      <c r="V42" s="51">
        <f t="shared" si="3"/>
        <v>972</v>
      </c>
      <c r="W42" s="51">
        <f t="shared" si="3"/>
        <v>972</v>
      </c>
      <c r="X42" s="51">
        <f t="shared" si="3"/>
        <v>972</v>
      </c>
      <c r="Y42" s="51">
        <f t="shared" si="3"/>
        <v>972</v>
      </c>
      <c r="Z42" s="51">
        <f t="shared" si="3"/>
        <v>1133</v>
      </c>
      <c r="AA42" s="51">
        <f t="shared" si="3"/>
        <v>1133</v>
      </c>
      <c r="AB42" s="51">
        <f>SUM(AB17:AB40)</f>
        <v>1399</v>
      </c>
      <c r="AC42" s="36">
        <f t="shared" si="2"/>
        <v>27578</v>
      </c>
    </row>
    <row r="43" spans="1:29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>
      <c r="A44" s="88" t="s">
        <v>57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0"/>
      <c r="AB44" s="53"/>
    </row>
    <row r="46" spans="1:29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>
      <c r="D55" s="55">
        <f>D54-SUM(D69,D72,D73,D71)</f>
        <v>524</v>
      </c>
      <c r="E55" s="55">
        <f t="shared" ref="E55:AA55" si="5">E54-E69-E73</f>
        <v>489</v>
      </c>
      <c r="F55" s="55">
        <f t="shared" si="5"/>
        <v>489</v>
      </c>
      <c r="G55" s="55">
        <f t="shared" si="5"/>
        <v>489</v>
      </c>
      <c r="H55" s="55">
        <f t="shared" si="5"/>
        <v>489</v>
      </c>
      <c r="I55" s="55">
        <f t="shared" si="5"/>
        <v>489</v>
      </c>
      <c r="J55" s="55">
        <f t="shared" si="5"/>
        <v>489</v>
      </c>
      <c r="K55" s="55">
        <f t="shared" si="5"/>
        <v>489</v>
      </c>
      <c r="L55" s="55">
        <f t="shared" si="5"/>
        <v>489</v>
      </c>
      <c r="M55" s="55">
        <f t="shared" si="5"/>
        <v>389</v>
      </c>
      <c r="N55" s="55">
        <f t="shared" si="5"/>
        <v>328</v>
      </c>
      <c r="O55" s="55">
        <f t="shared" si="5"/>
        <v>328</v>
      </c>
      <c r="P55" s="55">
        <f t="shared" si="5"/>
        <v>328</v>
      </c>
      <c r="Q55" s="55">
        <f t="shared" si="5"/>
        <v>328</v>
      </c>
      <c r="R55" s="55">
        <f t="shared" si="5"/>
        <v>328</v>
      </c>
      <c r="S55" s="55">
        <f t="shared" si="5"/>
        <v>328</v>
      </c>
      <c r="T55" s="55">
        <f t="shared" si="5"/>
        <v>328</v>
      </c>
      <c r="U55" s="55">
        <f t="shared" si="5"/>
        <v>328</v>
      </c>
      <c r="V55" s="55">
        <f t="shared" si="5"/>
        <v>328</v>
      </c>
      <c r="W55" s="55">
        <f t="shared" si="5"/>
        <v>328</v>
      </c>
      <c r="X55" s="55">
        <f t="shared" si="5"/>
        <v>328</v>
      </c>
      <c r="Y55" s="55">
        <f t="shared" si="5"/>
        <v>328</v>
      </c>
      <c r="Z55" s="55">
        <f t="shared" si="5"/>
        <v>489</v>
      </c>
      <c r="AA55" s="55">
        <f t="shared" si="5"/>
        <v>489</v>
      </c>
    </row>
    <row r="57" spans="1:28">
      <c r="D57" s="55">
        <f t="shared" ref="D57:AA57" si="6">D55-D61</f>
        <v>524</v>
      </c>
      <c r="E57" s="55">
        <f t="shared" si="6"/>
        <v>489</v>
      </c>
      <c r="F57" s="55">
        <f t="shared" si="6"/>
        <v>489</v>
      </c>
      <c r="G57" s="55">
        <f t="shared" si="6"/>
        <v>489</v>
      </c>
      <c r="H57" s="55">
        <f t="shared" si="6"/>
        <v>489</v>
      </c>
      <c r="I57" s="55">
        <f t="shared" si="6"/>
        <v>489</v>
      </c>
      <c r="J57" s="55">
        <f t="shared" si="6"/>
        <v>489</v>
      </c>
      <c r="K57" s="55">
        <f t="shared" si="6"/>
        <v>489</v>
      </c>
      <c r="L57" s="55">
        <f t="shared" si="6"/>
        <v>489</v>
      </c>
      <c r="M57" s="55">
        <f t="shared" si="6"/>
        <v>389</v>
      </c>
      <c r="N57" s="55">
        <f t="shared" si="6"/>
        <v>328</v>
      </c>
      <c r="O57" s="55">
        <f t="shared" si="6"/>
        <v>328</v>
      </c>
      <c r="P57" s="55">
        <f t="shared" si="6"/>
        <v>328</v>
      </c>
      <c r="Q57" s="55">
        <f t="shared" si="6"/>
        <v>328</v>
      </c>
      <c r="R57" s="55">
        <f t="shared" si="6"/>
        <v>328</v>
      </c>
      <c r="S57" s="55">
        <f t="shared" si="6"/>
        <v>328</v>
      </c>
      <c r="T57" s="55">
        <f t="shared" si="6"/>
        <v>328</v>
      </c>
      <c r="U57" s="55">
        <f t="shared" si="6"/>
        <v>328</v>
      </c>
      <c r="V57" s="55">
        <f t="shared" si="6"/>
        <v>328</v>
      </c>
      <c r="W57" s="55">
        <f t="shared" si="6"/>
        <v>328</v>
      </c>
      <c r="X57" s="55">
        <f t="shared" si="6"/>
        <v>328</v>
      </c>
      <c r="Y57" s="55">
        <f t="shared" si="6"/>
        <v>328</v>
      </c>
      <c r="Z57" s="55">
        <f t="shared" si="6"/>
        <v>489</v>
      </c>
      <c r="AA57" s="55">
        <f t="shared" si="6"/>
        <v>489</v>
      </c>
    </row>
    <row r="58" spans="1:28">
      <c r="D58" s="55">
        <f t="shared" ref="D58:AA58" si="7">D70-D61</f>
        <v>266</v>
      </c>
      <c r="E58" s="55">
        <f t="shared" si="7"/>
        <v>266</v>
      </c>
      <c r="F58" s="55">
        <f t="shared" si="7"/>
        <v>266</v>
      </c>
      <c r="G58" s="55">
        <f t="shared" si="7"/>
        <v>266</v>
      </c>
      <c r="H58" s="55">
        <f t="shared" si="7"/>
        <v>266</v>
      </c>
      <c r="I58" s="55">
        <f t="shared" si="7"/>
        <v>266</v>
      </c>
      <c r="J58" s="55">
        <f t="shared" si="7"/>
        <v>278</v>
      </c>
      <c r="K58" s="55">
        <f t="shared" si="7"/>
        <v>256</v>
      </c>
      <c r="L58" s="55">
        <f t="shared" si="7"/>
        <v>206</v>
      </c>
      <c r="M58" s="55">
        <f t="shared" si="7"/>
        <v>181</v>
      </c>
      <c r="N58" s="55">
        <f t="shared" si="7"/>
        <v>181</v>
      </c>
      <c r="O58" s="55">
        <f t="shared" si="7"/>
        <v>181</v>
      </c>
      <c r="P58" s="55">
        <f t="shared" si="7"/>
        <v>181</v>
      </c>
      <c r="Q58" s="55">
        <f t="shared" si="7"/>
        <v>181</v>
      </c>
      <c r="R58" s="55">
        <f t="shared" si="7"/>
        <v>181</v>
      </c>
      <c r="S58" s="55">
        <f t="shared" si="7"/>
        <v>181</v>
      </c>
      <c r="T58" s="55">
        <f t="shared" si="7"/>
        <v>181</v>
      </c>
      <c r="U58" s="55">
        <f t="shared" si="7"/>
        <v>181</v>
      </c>
      <c r="V58" s="55">
        <f t="shared" si="7"/>
        <v>181</v>
      </c>
      <c r="W58" s="55">
        <f t="shared" si="7"/>
        <v>181</v>
      </c>
      <c r="X58" s="55">
        <f t="shared" si="7"/>
        <v>181</v>
      </c>
      <c r="Y58" s="55">
        <f t="shared" si="7"/>
        <v>181</v>
      </c>
      <c r="Z58" s="55">
        <f t="shared" si="7"/>
        <v>266</v>
      </c>
      <c r="AA58" s="55">
        <f t="shared" si="7"/>
        <v>266</v>
      </c>
    </row>
    <row r="63" spans="1:28">
      <c r="B63" s="56"/>
      <c r="C63" s="56" t="s">
        <v>61</v>
      </c>
      <c r="D63" s="56"/>
    </row>
    <row r="64" spans="1:28">
      <c r="B64" s="56" t="s">
        <v>62</v>
      </c>
      <c r="C64" s="56" t="s">
        <v>63</v>
      </c>
      <c r="D64" s="56">
        <v>823</v>
      </c>
    </row>
    <row r="67" spans="1:29" ht="30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ht="1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ht="15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258</v>
      </c>
      <c r="E69" s="64">
        <f t="shared" ref="E69:AB69" si="10">$C18-E18</f>
        <v>258</v>
      </c>
      <c r="F69" s="64">
        <f t="shared" si="10"/>
        <v>258</v>
      </c>
      <c r="G69" s="64">
        <f t="shared" si="10"/>
        <v>258</v>
      </c>
      <c r="H69" s="64">
        <f t="shared" si="10"/>
        <v>258</v>
      </c>
      <c r="I69" s="64">
        <f t="shared" si="10"/>
        <v>258</v>
      </c>
      <c r="J69" s="64">
        <f t="shared" si="10"/>
        <v>258</v>
      </c>
      <c r="K69" s="64">
        <f t="shared" si="10"/>
        <v>258</v>
      </c>
      <c r="L69" s="64">
        <f t="shared" si="10"/>
        <v>258</v>
      </c>
      <c r="M69" s="64">
        <f t="shared" si="10"/>
        <v>258</v>
      </c>
      <c r="N69" s="64">
        <f t="shared" si="10"/>
        <v>258</v>
      </c>
      <c r="O69" s="64">
        <f t="shared" si="10"/>
        <v>258</v>
      </c>
      <c r="P69" s="64">
        <f t="shared" si="10"/>
        <v>258</v>
      </c>
      <c r="Q69" s="64">
        <f t="shared" si="10"/>
        <v>258</v>
      </c>
      <c r="R69" s="64">
        <f t="shared" si="10"/>
        <v>258</v>
      </c>
      <c r="S69" s="64">
        <f t="shared" si="10"/>
        <v>258</v>
      </c>
      <c r="T69" s="64">
        <f t="shared" si="10"/>
        <v>258</v>
      </c>
      <c r="U69" s="64">
        <f t="shared" si="10"/>
        <v>258</v>
      </c>
      <c r="V69" s="64">
        <f t="shared" si="10"/>
        <v>258</v>
      </c>
      <c r="W69" s="64">
        <f t="shared" si="10"/>
        <v>258</v>
      </c>
      <c r="X69" s="64">
        <f t="shared" si="10"/>
        <v>258</v>
      </c>
      <c r="Y69" s="64">
        <f t="shared" si="10"/>
        <v>258</v>
      </c>
      <c r="Z69" s="64">
        <f t="shared" si="10"/>
        <v>258</v>
      </c>
      <c r="AA69" s="64">
        <f t="shared" si="10"/>
        <v>258</v>
      </c>
      <c r="AB69" s="64">
        <f t="shared" si="10"/>
        <v>258</v>
      </c>
      <c r="AC69" s="65">
        <f t="shared" si="8"/>
        <v>6192</v>
      </c>
    </row>
    <row r="70" spans="1:29" ht="1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266</v>
      </c>
      <c r="E70" s="63">
        <f t="shared" si="11"/>
        <v>266</v>
      </c>
      <c r="F70" s="63">
        <f t="shared" si="11"/>
        <v>266</v>
      </c>
      <c r="G70" s="63">
        <f t="shared" si="11"/>
        <v>266</v>
      </c>
      <c r="H70" s="63">
        <f t="shared" si="11"/>
        <v>266</v>
      </c>
      <c r="I70" s="63">
        <f t="shared" si="11"/>
        <v>266</v>
      </c>
      <c r="J70" s="63">
        <f t="shared" si="11"/>
        <v>278</v>
      </c>
      <c r="K70" s="63">
        <f t="shared" si="11"/>
        <v>256</v>
      </c>
      <c r="L70" s="63">
        <f t="shared" si="11"/>
        <v>206</v>
      </c>
      <c r="M70" s="63">
        <f t="shared" si="11"/>
        <v>181</v>
      </c>
      <c r="N70" s="63">
        <f t="shared" si="11"/>
        <v>181</v>
      </c>
      <c r="O70" s="63">
        <f t="shared" si="11"/>
        <v>181</v>
      </c>
      <c r="P70" s="63">
        <f t="shared" si="11"/>
        <v>181</v>
      </c>
      <c r="Q70" s="63">
        <f t="shared" si="11"/>
        <v>181</v>
      </c>
      <c r="R70" s="63">
        <f t="shared" si="11"/>
        <v>181</v>
      </c>
      <c r="S70" s="63">
        <f t="shared" si="11"/>
        <v>181</v>
      </c>
      <c r="T70" s="63">
        <f t="shared" si="11"/>
        <v>181</v>
      </c>
      <c r="U70" s="63">
        <f t="shared" si="11"/>
        <v>181</v>
      </c>
      <c r="V70" s="63">
        <f t="shared" si="11"/>
        <v>181</v>
      </c>
      <c r="W70" s="63">
        <f t="shared" si="11"/>
        <v>181</v>
      </c>
      <c r="X70" s="63">
        <f t="shared" si="11"/>
        <v>181</v>
      </c>
      <c r="Y70" s="63">
        <f t="shared" si="11"/>
        <v>181</v>
      </c>
      <c r="Z70" s="63">
        <f t="shared" si="11"/>
        <v>266</v>
      </c>
      <c r="AA70" s="63">
        <f t="shared" si="11"/>
        <v>266</v>
      </c>
      <c r="AB70" s="63">
        <f>IF((($C19-AB19)+SUM(AB69:AB69,AB71:AB72)+10)&gt;(888-65),(888-65)-SUM(AB69:AB69,AB71:AB72)-10,($C19-AB19))</f>
        <v>0</v>
      </c>
      <c r="AC70" s="65">
        <f t="shared" si="8"/>
        <v>5221</v>
      </c>
    </row>
    <row r="71" spans="1:29" ht="15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ht="15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ht="15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130</v>
      </c>
      <c r="N73" s="72">
        <f t="shared" si="12"/>
        <v>191</v>
      </c>
      <c r="O73" s="72">
        <f t="shared" si="12"/>
        <v>191</v>
      </c>
      <c r="P73" s="72">
        <f t="shared" si="12"/>
        <v>191</v>
      </c>
      <c r="Q73" s="72">
        <f t="shared" si="12"/>
        <v>191</v>
      </c>
      <c r="R73" s="72">
        <f t="shared" si="12"/>
        <v>191</v>
      </c>
      <c r="S73" s="72">
        <f t="shared" si="12"/>
        <v>191</v>
      </c>
      <c r="T73" s="72">
        <f t="shared" si="12"/>
        <v>191</v>
      </c>
      <c r="U73" s="72">
        <f t="shared" si="12"/>
        <v>191</v>
      </c>
      <c r="V73" s="72">
        <f t="shared" si="12"/>
        <v>191</v>
      </c>
      <c r="W73" s="72">
        <f t="shared" si="12"/>
        <v>191</v>
      </c>
      <c r="X73" s="72">
        <f t="shared" si="12"/>
        <v>191</v>
      </c>
      <c r="Y73" s="72">
        <f t="shared" si="12"/>
        <v>191</v>
      </c>
      <c r="Z73" s="72">
        <f t="shared" si="12"/>
        <v>30</v>
      </c>
      <c r="AA73" s="72">
        <f t="shared" si="12"/>
        <v>30</v>
      </c>
      <c r="AB73" s="72">
        <f>$C22-AB22</f>
        <v>30</v>
      </c>
      <c r="AC73" s="65">
        <f t="shared" si="8"/>
        <v>2752</v>
      </c>
    </row>
    <row r="74" spans="1:29" ht="15">
      <c r="A74" s="32">
        <f t="shared" si="9"/>
        <v>7</v>
      </c>
      <c r="B74" s="33" t="s">
        <v>49</v>
      </c>
      <c r="C74" s="73">
        <v>171</v>
      </c>
      <c r="D74" s="74">
        <f t="shared" si="12"/>
        <v>115</v>
      </c>
      <c r="E74" s="75">
        <f t="shared" si="12"/>
        <v>115</v>
      </c>
      <c r="F74" s="75">
        <f t="shared" si="12"/>
        <v>115</v>
      </c>
      <c r="G74" s="75">
        <f t="shared" si="12"/>
        <v>115</v>
      </c>
      <c r="H74" s="75">
        <f t="shared" si="12"/>
        <v>115</v>
      </c>
      <c r="I74" s="75">
        <f t="shared" si="12"/>
        <v>115</v>
      </c>
      <c r="J74" s="75">
        <f t="shared" si="12"/>
        <v>115</v>
      </c>
      <c r="K74" s="75">
        <f t="shared" si="12"/>
        <v>115</v>
      </c>
      <c r="L74" s="75">
        <f t="shared" si="12"/>
        <v>115</v>
      </c>
      <c r="M74" s="75">
        <f t="shared" si="12"/>
        <v>115</v>
      </c>
      <c r="N74" s="75">
        <f t="shared" si="12"/>
        <v>115</v>
      </c>
      <c r="O74" s="75">
        <f t="shared" si="12"/>
        <v>115</v>
      </c>
      <c r="P74" s="75">
        <f t="shared" si="12"/>
        <v>115</v>
      </c>
      <c r="Q74" s="75">
        <f t="shared" si="12"/>
        <v>115</v>
      </c>
      <c r="R74" s="75">
        <f t="shared" si="12"/>
        <v>115</v>
      </c>
      <c r="S74" s="75">
        <f t="shared" si="12"/>
        <v>115</v>
      </c>
      <c r="T74" s="75">
        <f t="shared" si="12"/>
        <v>115</v>
      </c>
      <c r="U74" s="75">
        <f t="shared" si="12"/>
        <v>115</v>
      </c>
      <c r="V74" s="75">
        <f t="shared" si="12"/>
        <v>115</v>
      </c>
      <c r="W74" s="75">
        <f t="shared" si="12"/>
        <v>115</v>
      </c>
      <c r="X74" s="75">
        <f t="shared" si="12"/>
        <v>115</v>
      </c>
      <c r="Y74" s="75">
        <f t="shared" si="12"/>
        <v>115</v>
      </c>
      <c r="Z74" s="75">
        <f t="shared" si="12"/>
        <v>115</v>
      </c>
      <c r="AA74" s="75">
        <f t="shared" si="12"/>
        <v>115</v>
      </c>
      <c r="AB74" s="75">
        <f>$C23-AB23</f>
        <v>115</v>
      </c>
      <c r="AC74" s="65">
        <f t="shared" si="8"/>
        <v>2760</v>
      </c>
    </row>
    <row r="75" spans="1:29" ht="15">
      <c r="A75" s="32">
        <f t="shared" si="9"/>
        <v>8</v>
      </c>
      <c r="B75" s="33" t="s">
        <v>66</v>
      </c>
      <c r="C75" s="73">
        <v>342</v>
      </c>
      <c r="D75" s="74">
        <f t="shared" ref="D75:AA75" si="13">IF(($C24-D24)&gt;315,315,($C24-D24))</f>
        <v>182</v>
      </c>
      <c r="E75" s="74">
        <f t="shared" si="13"/>
        <v>182</v>
      </c>
      <c r="F75" s="74">
        <f t="shared" si="13"/>
        <v>182</v>
      </c>
      <c r="G75" s="74">
        <f t="shared" si="13"/>
        <v>182</v>
      </c>
      <c r="H75" s="74">
        <f t="shared" si="13"/>
        <v>182</v>
      </c>
      <c r="I75" s="74">
        <f t="shared" si="13"/>
        <v>182</v>
      </c>
      <c r="J75" s="74">
        <f t="shared" si="13"/>
        <v>192</v>
      </c>
      <c r="K75" s="74">
        <f t="shared" si="13"/>
        <v>192</v>
      </c>
      <c r="L75" s="74">
        <f t="shared" si="13"/>
        <v>242</v>
      </c>
      <c r="M75" s="74">
        <f t="shared" si="13"/>
        <v>267</v>
      </c>
      <c r="N75" s="74">
        <f t="shared" si="13"/>
        <v>267</v>
      </c>
      <c r="O75" s="74">
        <f t="shared" si="13"/>
        <v>267</v>
      </c>
      <c r="P75" s="74">
        <f t="shared" si="13"/>
        <v>267</v>
      </c>
      <c r="Q75" s="74">
        <f t="shared" si="13"/>
        <v>267</v>
      </c>
      <c r="R75" s="74">
        <f t="shared" si="13"/>
        <v>267</v>
      </c>
      <c r="S75" s="74">
        <f t="shared" si="13"/>
        <v>267</v>
      </c>
      <c r="T75" s="74">
        <f t="shared" si="13"/>
        <v>267</v>
      </c>
      <c r="U75" s="74">
        <f t="shared" si="13"/>
        <v>267</v>
      </c>
      <c r="V75" s="74">
        <f t="shared" si="13"/>
        <v>267</v>
      </c>
      <c r="W75" s="74">
        <f t="shared" si="13"/>
        <v>267</v>
      </c>
      <c r="X75" s="74">
        <f t="shared" si="13"/>
        <v>267</v>
      </c>
      <c r="Y75" s="74">
        <f t="shared" si="13"/>
        <v>267</v>
      </c>
      <c r="Z75" s="74">
        <f t="shared" si="13"/>
        <v>182</v>
      </c>
      <c r="AA75" s="74">
        <f t="shared" si="13"/>
        <v>182</v>
      </c>
      <c r="AB75" s="74">
        <f>IF(($C24-AB24)&gt;315,315,($C24-AB24))</f>
        <v>182</v>
      </c>
      <c r="AC75" s="65">
        <f t="shared" si="8"/>
        <v>5553</v>
      </c>
    </row>
    <row r="76" spans="1:29" ht="15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ht="15">
      <c r="A77" s="76">
        <f t="shared" si="9"/>
        <v>10</v>
      </c>
      <c r="B77" s="33" t="s">
        <v>67</v>
      </c>
      <c r="C77" s="73" t="s">
        <v>68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J88"/>
  <sheetViews>
    <sheetView topLeftCell="C4" zoomScale="70" zoomScaleNormal="70" zoomScaleSheetLayoutView="70" workbookViewId="0">
      <selection activeCell="AF13" sqref="AF13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>
      <c r="A1" s="1" t="s">
        <v>0</v>
      </c>
    </row>
    <row r="2" spans="1:28" ht="27" customHeight="1">
      <c r="A2" s="2"/>
      <c r="B2" s="3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B2" s="4"/>
    </row>
    <row r="3" spans="1:28" ht="27" customHeight="1">
      <c r="A3" s="5"/>
      <c r="B3" s="6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7"/>
    </row>
    <row r="4" spans="1:28" ht="27" customHeight="1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>
      <c r="A5" s="5"/>
      <c r="B5" s="6"/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8"/>
      <c r="Z5" s="8"/>
      <c r="AA5" s="9"/>
      <c r="AB5" s="7"/>
    </row>
    <row r="6" spans="1:28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>
      <c r="A8" s="80" t="s">
        <v>4</v>
      </c>
      <c r="B8" s="81"/>
      <c r="C8" s="96" t="s">
        <v>5</v>
      </c>
      <c r="D8" s="83"/>
      <c r="E8" s="83"/>
      <c r="F8" s="83"/>
      <c r="G8" s="83"/>
      <c r="H8" s="83"/>
      <c r="I8" s="83"/>
      <c r="J8" s="84"/>
      <c r="K8" s="6"/>
      <c r="L8" s="6"/>
      <c r="M8" s="6"/>
      <c r="N8" s="6"/>
      <c r="O8" s="97" t="s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7"/>
    </row>
    <row r="9" spans="1:28" ht="25.5" customHeight="1">
      <c r="A9" s="80" t="s">
        <v>7</v>
      </c>
      <c r="B9" s="81"/>
      <c r="C9" s="96" t="s">
        <v>8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1"/>
    </row>
    <row r="10" spans="1:28" ht="25.5" customHeight="1">
      <c r="A10" s="80" t="s">
        <v>9</v>
      </c>
      <c r="B10" s="81"/>
      <c r="C10" s="96" t="s">
        <v>10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>
      <c r="A11" s="80" t="s">
        <v>11</v>
      </c>
      <c r="B11" s="81"/>
      <c r="C11" s="82">
        <f ca="1">NOW()</f>
        <v>42250.405802199071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1:28" ht="6.75" customHeight="1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>
      <c r="A13" s="80" t="s">
        <v>12</v>
      </c>
      <c r="B13" s="81"/>
      <c r="C13" s="82">
        <v>42253</v>
      </c>
      <c r="D13" s="83"/>
      <c r="E13" s="83"/>
      <c r="F13" s="83"/>
      <c r="G13" s="83"/>
      <c r="H13" s="83"/>
      <c r="I13" s="83"/>
      <c r="J13" s="84"/>
      <c r="K13" s="17"/>
      <c r="L13" s="18" t="s">
        <v>13</v>
      </c>
      <c r="M13" s="17"/>
      <c r="N13" s="17"/>
      <c r="O13" s="19"/>
      <c r="P13" s="20"/>
      <c r="Q13" s="21">
        <v>1636</v>
      </c>
      <c r="R13" s="22" t="s">
        <v>14</v>
      </c>
      <c r="S13" s="19"/>
      <c r="T13" s="20"/>
      <c r="U13" s="23">
        <v>2305</v>
      </c>
      <c r="V13" s="6"/>
      <c r="W13" s="6"/>
      <c r="X13" s="6"/>
      <c r="Y13" s="6"/>
      <c r="Z13" s="6"/>
      <c r="AA13" s="10"/>
    </row>
    <row r="14" spans="1:28" ht="6.75" customHeight="1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>
      <c r="A15" s="25"/>
      <c r="B15" s="26"/>
      <c r="C15" s="26"/>
      <c r="D15" s="85" t="s">
        <v>15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1:28" ht="35.25" customHeight="1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SUM(D17:AA17)</f>
        <v>240</v>
      </c>
      <c r="AJ17" s="35">
        <v>69</v>
      </c>
    </row>
    <row r="18" spans="1:36" ht="27" customHeight="1">
      <c r="A18" s="32">
        <f t="shared" ref="A18:A40" si="1">A17+1</f>
        <v>2</v>
      </c>
      <c r="B18" s="33" t="s">
        <v>44</v>
      </c>
      <c r="C18" s="34">
        <v>325</v>
      </c>
      <c r="D18" s="35">
        <v>67</v>
      </c>
      <c r="E18" s="35">
        <v>67</v>
      </c>
      <c r="F18" s="35">
        <v>67</v>
      </c>
      <c r="G18" s="35">
        <v>67</v>
      </c>
      <c r="H18" s="35">
        <v>67</v>
      </c>
      <c r="I18" s="35">
        <v>67</v>
      </c>
      <c r="J18" s="35">
        <v>67</v>
      </c>
      <c r="K18" s="35">
        <v>67</v>
      </c>
      <c r="L18" s="35">
        <v>67</v>
      </c>
      <c r="M18" s="35">
        <v>67</v>
      </c>
      <c r="N18" s="35">
        <v>67</v>
      </c>
      <c r="O18" s="35">
        <v>67</v>
      </c>
      <c r="P18" s="35">
        <v>67</v>
      </c>
      <c r="Q18" s="35">
        <v>67</v>
      </c>
      <c r="R18" s="35">
        <v>67</v>
      </c>
      <c r="S18" s="35">
        <v>67</v>
      </c>
      <c r="T18" s="35">
        <v>67</v>
      </c>
      <c r="U18" s="35">
        <v>67</v>
      </c>
      <c r="V18" s="35">
        <v>67</v>
      </c>
      <c r="W18" s="35">
        <v>67</v>
      </c>
      <c r="X18" s="35">
        <v>67</v>
      </c>
      <c r="Y18" s="35">
        <v>67</v>
      </c>
      <c r="Z18" s="35">
        <v>67</v>
      </c>
      <c r="AA18" s="35">
        <v>67</v>
      </c>
      <c r="AB18" s="35">
        <f t="shared" si="0"/>
        <v>67</v>
      </c>
      <c r="AC18" s="36">
        <f t="shared" ref="AC18:AC42" si="2">SUM(D18:AA18)</f>
        <v>1608</v>
      </c>
    </row>
    <row r="19" spans="1:36" ht="27" customHeight="1">
      <c r="A19" s="32">
        <f t="shared" si="1"/>
        <v>3</v>
      </c>
      <c r="B19" s="37" t="s">
        <v>45</v>
      </c>
      <c r="C19" s="34">
        <v>278</v>
      </c>
      <c r="D19" s="35">
        <v>12</v>
      </c>
      <c r="E19" s="35">
        <v>12</v>
      </c>
      <c r="F19" s="35">
        <v>12</v>
      </c>
      <c r="G19" s="35">
        <v>12</v>
      </c>
      <c r="H19" s="35">
        <v>12</v>
      </c>
      <c r="I19" s="35">
        <v>12</v>
      </c>
      <c r="J19" s="35">
        <v>12</v>
      </c>
      <c r="K19" s="35">
        <v>12</v>
      </c>
      <c r="L19" s="35">
        <v>52</v>
      </c>
      <c r="M19" s="35">
        <v>52</v>
      </c>
      <c r="N19" s="35">
        <v>52</v>
      </c>
      <c r="O19" s="35">
        <v>52</v>
      </c>
      <c r="P19" s="35">
        <v>52</v>
      </c>
      <c r="Q19" s="35">
        <v>52</v>
      </c>
      <c r="R19" s="35">
        <v>52</v>
      </c>
      <c r="S19" s="35">
        <v>52</v>
      </c>
      <c r="T19" s="35">
        <v>52</v>
      </c>
      <c r="U19" s="35">
        <v>52</v>
      </c>
      <c r="V19" s="35">
        <v>52</v>
      </c>
      <c r="W19" s="35">
        <v>52</v>
      </c>
      <c r="X19" s="35">
        <v>52</v>
      </c>
      <c r="Y19" s="35">
        <v>52</v>
      </c>
      <c r="Z19" s="35">
        <v>12</v>
      </c>
      <c r="AA19" s="35">
        <v>12</v>
      </c>
      <c r="AB19" s="35">
        <v>278</v>
      </c>
      <c r="AC19" s="36">
        <f t="shared" si="2"/>
        <v>848</v>
      </c>
    </row>
    <row r="20" spans="1:36" ht="27" customHeight="1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61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161</v>
      </c>
      <c r="AA22" s="35">
        <v>161</v>
      </c>
      <c r="AB22" s="35">
        <f t="shared" si="0"/>
        <v>161</v>
      </c>
      <c r="AC22" s="36">
        <f t="shared" si="2"/>
        <v>1993</v>
      </c>
    </row>
    <row r="23" spans="1:36" ht="27" customHeight="1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0</v>
      </c>
    </row>
    <row r="24" spans="1:36" ht="27" customHeight="1">
      <c r="A24" s="32">
        <f t="shared" si="1"/>
        <v>8</v>
      </c>
      <c r="B24" s="33" t="s">
        <v>50</v>
      </c>
      <c r="C24" s="34">
        <v>342</v>
      </c>
      <c r="D24" s="35">
        <v>160</v>
      </c>
      <c r="E24" s="35">
        <v>160</v>
      </c>
      <c r="F24" s="35">
        <v>160</v>
      </c>
      <c r="G24" s="35">
        <v>160</v>
      </c>
      <c r="H24" s="35">
        <v>160</v>
      </c>
      <c r="I24" s="35">
        <v>160</v>
      </c>
      <c r="J24" s="35">
        <v>160</v>
      </c>
      <c r="K24" s="35">
        <v>160</v>
      </c>
      <c r="L24" s="35">
        <v>120</v>
      </c>
      <c r="M24" s="35">
        <v>120</v>
      </c>
      <c r="N24" s="35">
        <v>120</v>
      </c>
      <c r="O24" s="35">
        <v>120</v>
      </c>
      <c r="P24" s="35">
        <v>120</v>
      </c>
      <c r="Q24" s="35">
        <v>120</v>
      </c>
      <c r="R24" s="35">
        <v>120</v>
      </c>
      <c r="S24" s="35">
        <v>120</v>
      </c>
      <c r="T24" s="35">
        <v>120</v>
      </c>
      <c r="U24" s="35">
        <v>120</v>
      </c>
      <c r="V24" s="35">
        <v>120</v>
      </c>
      <c r="W24" s="35">
        <v>120</v>
      </c>
      <c r="X24" s="35">
        <v>120</v>
      </c>
      <c r="Y24" s="35">
        <v>120</v>
      </c>
      <c r="Z24" s="35">
        <v>160</v>
      </c>
      <c r="AA24" s="35">
        <v>160</v>
      </c>
      <c r="AB24" s="35">
        <f t="shared" si="0"/>
        <v>160</v>
      </c>
      <c r="AC24" s="36">
        <f>SUM(D24:AA24)</f>
        <v>3280</v>
      </c>
    </row>
    <row r="25" spans="1:36" ht="27" customHeight="1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1" t="s">
        <v>53</v>
      </c>
    </row>
    <row r="27" spans="1:36" ht="27" customHeight="1">
      <c r="A27" s="27">
        <f t="shared" si="1"/>
        <v>11</v>
      </c>
      <c r="B27" s="33" t="s">
        <v>54</v>
      </c>
      <c r="C27" s="34">
        <v>258</v>
      </c>
      <c r="D27" s="35">
        <v>258</v>
      </c>
      <c r="E27" s="35">
        <v>258</v>
      </c>
      <c r="F27" s="35">
        <v>258</v>
      </c>
      <c r="G27" s="35">
        <v>258</v>
      </c>
      <c r="H27" s="35">
        <v>258</v>
      </c>
      <c r="I27" s="35">
        <v>258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1548</v>
      </c>
    </row>
    <row r="28" spans="1:36" ht="27" customHeight="1">
      <c r="A28" s="27">
        <f t="shared" si="1"/>
        <v>12</v>
      </c>
      <c r="B28" s="33" t="s">
        <v>55</v>
      </c>
      <c r="C28" s="34">
        <v>142</v>
      </c>
      <c r="D28" s="35">
        <v>142</v>
      </c>
      <c r="E28" s="35">
        <v>142</v>
      </c>
      <c r="F28" s="35">
        <v>142</v>
      </c>
      <c r="G28" s="35">
        <v>142</v>
      </c>
      <c r="H28" s="35">
        <v>142</v>
      </c>
      <c r="I28" s="35">
        <v>142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852</v>
      </c>
    </row>
    <row r="29" spans="1:36" ht="27" customHeight="1">
      <c r="A29" s="27">
        <f t="shared" si="1"/>
        <v>13</v>
      </c>
      <c r="B29" s="41"/>
      <c r="C29" s="3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6">
        <f t="shared" si="2"/>
        <v>0</v>
      </c>
    </row>
    <row r="30" spans="1:36" ht="27" customHeight="1">
      <c r="A30" s="27">
        <v>14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f t="shared" si="1"/>
        <v>15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16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v>15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f t="shared" si="1"/>
        <v>16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17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v>16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f t="shared" si="1"/>
        <v>17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18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v>17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f t="shared" si="1"/>
        <v>18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4.5" customHeight="1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>
      <c r="A42" s="48" t="s">
        <v>56</v>
      </c>
      <c r="B42" s="49"/>
      <c r="C42" s="50">
        <f>SUM(C16:C40)</f>
        <v>2482</v>
      </c>
      <c r="D42" s="51">
        <f t="shared" ref="D42:AA42" si="3">SUM(D17:D40)</f>
        <v>1477</v>
      </c>
      <c r="E42" s="51">
        <f t="shared" si="3"/>
        <v>1477</v>
      </c>
      <c r="F42" s="51">
        <f t="shared" si="3"/>
        <v>1477</v>
      </c>
      <c r="G42" s="51">
        <f t="shared" si="3"/>
        <v>1477</v>
      </c>
      <c r="H42" s="51">
        <f t="shared" si="3"/>
        <v>1477</v>
      </c>
      <c r="I42" s="51">
        <f t="shared" si="3"/>
        <v>1477</v>
      </c>
      <c r="J42" s="51">
        <f t="shared" si="3"/>
        <v>1077</v>
      </c>
      <c r="K42" s="51">
        <f t="shared" si="3"/>
        <v>1077</v>
      </c>
      <c r="L42" s="51">
        <f t="shared" si="3"/>
        <v>1077</v>
      </c>
      <c r="M42" s="51">
        <f t="shared" si="3"/>
        <v>1077</v>
      </c>
      <c r="N42" s="51">
        <f t="shared" si="3"/>
        <v>977</v>
      </c>
      <c r="O42" s="51">
        <f t="shared" si="3"/>
        <v>916</v>
      </c>
      <c r="P42" s="51">
        <f t="shared" si="3"/>
        <v>916</v>
      </c>
      <c r="Q42" s="51">
        <f t="shared" si="3"/>
        <v>916</v>
      </c>
      <c r="R42" s="51">
        <f t="shared" si="3"/>
        <v>916</v>
      </c>
      <c r="S42" s="51">
        <f t="shared" si="3"/>
        <v>916</v>
      </c>
      <c r="T42" s="51">
        <f t="shared" si="3"/>
        <v>916</v>
      </c>
      <c r="U42" s="51">
        <f t="shared" si="3"/>
        <v>916</v>
      </c>
      <c r="V42" s="51">
        <f t="shared" si="3"/>
        <v>916</v>
      </c>
      <c r="W42" s="51">
        <f t="shared" si="3"/>
        <v>916</v>
      </c>
      <c r="X42" s="51">
        <f t="shared" si="3"/>
        <v>916</v>
      </c>
      <c r="Y42" s="51">
        <f t="shared" si="3"/>
        <v>916</v>
      </c>
      <c r="Z42" s="51">
        <f t="shared" si="3"/>
        <v>1077</v>
      </c>
      <c r="AA42" s="51">
        <f t="shared" si="3"/>
        <v>1077</v>
      </c>
      <c r="AB42" s="51">
        <f>SUM(AB17:AB40)</f>
        <v>1343</v>
      </c>
      <c r="AC42" s="36">
        <f t="shared" si="2"/>
        <v>26377</v>
      </c>
    </row>
    <row r="43" spans="1:29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>
      <c r="A44" s="88" t="s">
        <v>57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0"/>
      <c r="AB44" s="53"/>
    </row>
    <row r="46" spans="1:29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>
      <c r="D55" s="55">
        <f>D54-SUM(D69,D72,D73,D71)</f>
        <v>524</v>
      </c>
      <c r="E55" s="55">
        <f t="shared" ref="E55:AA55" si="5">E54-E69-E73</f>
        <v>489</v>
      </c>
      <c r="F55" s="55">
        <f t="shared" si="5"/>
        <v>489</v>
      </c>
      <c r="G55" s="55">
        <f t="shared" si="5"/>
        <v>489</v>
      </c>
      <c r="H55" s="55">
        <f t="shared" si="5"/>
        <v>489</v>
      </c>
      <c r="I55" s="55">
        <f t="shared" si="5"/>
        <v>489</v>
      </c>
      <c r="J55" s="55">
        <f t="shared" si="5"/>
        <v>489</v>
      </c>
      <c r="K55" s="55">
        <f t="shared" si="5"/>
        <v>489</v>
      </c>
      <c r="L55" s="55">
        <f t="shared" si="5"/>
        <v>489</v>
      </c>
      <c r="M55" s="55">
        <f t="shared" si="5"/>
        <v>489</v>
      </c>
      <c r="N55" s="55">
        <f t="shared" si="5"/>
        <v>389</v>
      </c>
      <c r="O55" s="55">
        <f t="shared" si="5"/>
        <v>328</v>
      </c>
      <c r="P55" s="55">
        <f t="shared" si="5"/>
        <v>328</v>
      </c>
      <c r="Q55" s="55">
        <f t="shared" si="5"/>
        <v>328</v>
      </c>
      <c r="R55" s="55">
        <f t="shared" si="5"/>
        <v>328</v>
      </c>
      <c r="S55" s="55">
        <f t="shared" si="5"/>
        <v>328</v>
      </c>
      <c r="T55" s="55">
        <f t="shared" si="5"/>
        <v>328</v>
      </c>
      <c r="U55" s="55">
        <f t="shared" si="5"/>
        <v>328</v>
      </c>
      <c r="V55" s="55">
        <f t="shared" si="5"/>
        <v>328</v>
      </c>
      <c r="W55" s="55">
        <f t="shared" si="5"/>
        <v>328</v>
      </c>
      <c r="X55" s="55">
        <f t="shared" si="5"/>
        <v>328</v>
      </c>
      <c r="Y55" s="55">
        <f t="shared" si="5"/>
        <v>328</v>
      </c>
      <c r="Z55" s="55">
        <f t="shared" si="5"/>
        <v>489</v>
      </c>
      <c r="AA55" s="55">
        <f t="shared" si="5"/>
        <v>489</v>
      </c>
    </row>
    <row r="57" spans="1:28">
      <c r="D57" s="55">
        <f t="shared" ref="D57:AA57" si="6">D55-D61</f>
        <v>524</v>
      </c>
      <c r="E57" s="55">
        <f t="shared" si="6"/>
        <v>489</v>
      </c>
      <c r="F57" s="55">
        <f t="shared" si="6"/>
        <v>489</v>
      </c>
      <c r="G57" s="55">
        <f t="shared" si="6"/>
        <v>489</v>
      </c>
      <c r="H57" s="55">
        <f t="shared" si="6"/>
        <v>489</v>
      </c>
      <c r="I57" s="55">
        <f t="shared" si="6"/>
        <v>489</v>
      </c>
      <c r="J57" s="55">
        <f t="shared" si="6"/>
        <v>489</v>
      </c>
      <c r="K57" s="55">
        <f t="shared" si="6"/>
        <v>489</v>
      </c>
      <c r="L57" s="55">
        <f t="shared" si="6"/>
        <v>489</v>
      </c>
      <c r="M57" s="55">
        <f t="shared" si="6"/>
        <v>489</v>
      </c>
      <c r="N57" s="55">
        <f t="shared" si="6"/>
        <v>389</v>
      </c>
      <c r="O57" s="55">
        <f t="shared" si="6"/>
        <v>328</v>
      </c>
      <c r="P57" s="55">
        <f t="shared" si="6"/>
        <v>328</v>
      </c>
      <c r="Q57" s="55">
        <f t="shared" si="6"/>
        <v>328</v>
      </c>
      <c r="R57" s="55">
        <f t="shared" si="6"/>
        <v>328</v>
      </c>
      <c r="S57" s="55">
        <f t="shared" si="6"/>
        <v>328</v>
      </c>
      <c r="T57" s="55">
        <f t="shared" si="6"/>
        <v>328</v>
      </c>
      <c r="U57" s="55">
        <f t="shared" si="6"/>
        <v>328</v>
      </c>
      <c r="V57" s="55">
        <f t="shared" si="6"/>
        <v>328</v>
      </c>
      <c r="W57" s="55">
        <f t="shared" si="6"/>
        <v>328</v>
      </c>
      <c r="X57" s="55">
        <f t="shared" si="6"/>
        <v>328</v>
      </c>
      <c r="Y57" s="55">
        <f t="shared" si="6"/>
        <v>328</v>
      </c>
      <c r="Z57" s="55">
        <f t="shared" si="6"/>
        <v>489</v>
      </c>
      <c r="AA57" s="55">
        <f t="shared" si="6"/>
        <v>489</v>
      </c>
    </row>
    <row r="58" spans="1:28">
      <c r="D58" s="55">
        <f t="shared" ref="D58:AA58" si="7">D70-D61</f>
        <v>266</v>
      </c>
      <c r="E58" s="55">
        <f t="shared" si="7"/>
        <v>266</v>
      </c>
      <c r="F58" s="55">
        <f t="shared" si="7"/>
        <v>266</v>
      </c>
      <c r="G58" s="55">
        <f t="shared" si="7"/>
        <v>266</v>
      </c>
      <c r="H58" s="55">
        <f t="shared" si="7"/>
        <v>266</v>
      </c>
      <c r="I58" s="55">
        <f t="shared" si="7"/>
        <v>266</v>
      </c>
      <c r="J58" s="55">
        <f t="shared" si="7"/>
        <v>266</v>
      </c>
      <c r="K58" s="55">
        <f t="shared" si="7"/>
        <v>266</v>
      </c>
      <c r="L58" s="55">
        <f t="shared" si="7"/>
        <v>226</v>
      </c>
      <c r="M58" s="55">
        <f t="shared" si="7"/>
        <v>226</v>
      </c>
      <c r="N58" s="55">
        <f t="shared" si="7"/>
        <v>226</v>
      </c>
      <c r="O58" s="55">
        <f t="shared" si="7"/>
        <v>226</v>
      </c>
      <c r="P58" s="55">
        <f t="shared" si="7"/>
        <v>226</v>
      </c>
      <c r="Q58" s="55">
        <f t="shared" si="7"/>
        <v>226</v>
      </c>
      <c r="R58" s="55">
        <f t="shared" si="7"/>
        <v>226</v>
      </c>
      <c r="S58" s="55">
        <f t="shared" si="7"/>
        <v>226</v>
      </c>
      <c r="T58" s="55">
        <f t="shared" si="7"/>
        <v>226</v>
      </c>
      <c r="U58" s="55">
        <f t="shared" si="7"/>
        <v>226</v>
      </c>
      <c r="V58" s="55">
        <f t="shared" si="7"/>
        <v>226</v>
      </c>
      <c r="W58" s="55">
        <f t="shared" si="7"/>
        <v>226</v>
      </c>
      <c r="X58" s="55">
        <f t="shared" si="7"/>
        <v>226</v>
      </c>
      <c r="Y58" s="55">
        <f t="shared" si="7"/>
        <v>226</v>
      </c>
      <c r="Z58" s="55">
        <f t="shared" si="7"/>
        <v>266</v>
      </c>
      <c r="AA58" s="55">
        <f t="shared" si="7"/>
        <v>266</v>
      </c>
    </row>
    <row r="63" spans="1:28">
      <c r="B63" s="56"/>
      <c r="C63" s="56" t="s">
        <v>61</v>
      </c>
      <c r="D63" s="56"/>
    </row>
    <row r="64" spans="1:28">
      <c r="B64" s="56" t="s">
        <v>62</v>
      </c>
      <c r="C64" s="56" t="s">
        <v>63</v>
      </c>
      <c r="D64" s="56">
        <v>823</v>
      </c>
    </row>
    <row r="67" spans="1:29" ht="30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ht="1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ht="15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258</v>
      </c>
      <c r="E69" s="64">
        <f t="shared" ref="E69:AB69" si="10">$C18-E18</f>
        <v>258</v>
      </c>
      <c r="F69" s="64">
        <f t="shared" si="10"/>
        <v>258</v>
      </c>
      <c r="G69" s="64">
        <f t="shared" si="10"/>
        <v>258</v>
      </c>
      <c r="H69" s="64">
        <f t="shared" si="10"/>
        <v>258</v>
      </c>
      <c r="I69" s="64">
        <f t="shared" si="10"/>
        <v>258</v>
      </c>
      <c r="J69" s="64">
        <f t="shared" si="10"/>
        <v>258</v>
      </c>
      <c r="K69" s="64">
        <f t="shared" si="10"/>
        <v>258</v>
      </c>
      <c r="L69" s="64">
        <f t="shared" si="10"/>
        <v>258</v>
      </c>
      <c r="M69" s="64">
        <f t="shared" si="10"/>
        <v>258</v>
      </c>
      <c r="N69" s="64">
        <f t="shared" si="10"/>
        <v>258</v>
      </c>
      <c r="O69" s="64">
        <f t="shared" si="10"/>
        <v>258</v>
      </c>
      <c r="P69" s="64">
        <f t="shared" si="10"/>
        <v>258</v>
      </c>
      <c r="Q69" s="64">
        <f t="shared" si="10"/>
        <v>258</v>
      </c>
      <c r="R69" s="64">
        <f t="shared" si="10"/>
        <v>258</v>
      </c>
      <c r="S69" s="64">
        <f t="shared" si="10"/>
        <v>258</v>
      </c>
      <c r="T69" s="64">
        <f t="shared" si="10"/>
        <v>258</v>
      </c>
      <c r="U69" s="64">
        <f t="shared" si="10"/>
        <v>258</v>
      </c>
      <c r="V69" s="64">
        <f t="shared" si="10"/>
        <v>258</v>
      </c>
      <c r="W69" s="64">
        <f t="shared" si="10"/>
        <v>258</v>
      </c>
      <c r="X69" s="64">
        <f t="shared" si="10"/>
        <v>258</v>
      </c>
      <c r="Y69" s="64">
        <f t="shared" si="10"/>
        <v>258</v>
      </c>
      <c r="Z69" s="64">
        <f t="shared" si="10"/>
        <v>258</v>
      </c>
      <c r="AA69" s="64">
        <f t="shared" si="10"/>
        <v>258</v>
      </c>
      <c r="AB69" s="64">
        <f t="shared" si="10"/>
        <v>258</v>
      </c>
      <c r="AC69" s="65">
        <f t="shared" si="8"/>
        <v>6192</v>
      </c>
    </row>
    <row r="70" spans="1:29" ht="1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266</v>
      </c>
      <c r="E70" s="63">
        <f t="shared" si="11"/>
        <v>266</v>
      </c>
      <c r="F70" s="63">
        <f t="shared" si="11"/>
        <v>266</v>
      </c>
      <c r="G70" s="63">
        <f t="shared" si="11"/>
        <v>266</v>
      </c>
      <c r="H70" s="63">
        <f t="shared" si="11"/>
        <v>266</v>
      </c>
      <c r="I70" s="63">
        <f t="shared" si="11"/>
        <v>266</v>
      </c>
      <c r="J70" s="63">
        <f t="shared" si="11"/>
        <v>266</v>
      </c>
      <c r="K70" s="63">
        <f t="shared" si="11"/>
        <v>266</v>
      </c>
      <c r="L70" s="63">
        <f t="shared" si="11"/>
        <v>226</v>
      </c>
      <c r="M70" s="63">
        <f t="shared" si="11"/>
        <v>226</v>
      </c>
      <c r="N70" s="63">
        <f t="shared" si="11"/>
        <v>226</v>
      </c>
      <c r="O70" s="63">
        <f t="shared" si="11"/>
        <v>226</v>
      </c>
      <c r="P70" s="63">
        <f t="shared" si="11"/>
        <v>226</v>
      </c>
      <c r="Q70" s="63">
        <f t="shared" si="11"/>
        <v>226</v>
      </c>
      <c r="R70" s="63">
        <f t="shared" si="11"/>
        <v>226</v>
      </c>
      <c r="S70" s="63">
        <f t="shared" si="11"/>
        <v>226</v>
      </c>
      <c r="T70" s="63">
        <f t="shared" si="11"/>
        <v>226</v>
      </c>
      <c r="U70" s="63">
        <f t="shared" si="11"/>
        <v>226</v>
      </c>
      <c r="V70" s="63">
        <f t="shared" si="11"/>
        <v>226</v>
      </c>
      <c r="W70" s="63">
        <f t="shared" si="11"/>
        <v>226</v>
      </c>
      <c r="X70" s="63">
        <f t="shared" si="11"/>
        <v>226</v>
      </c>
      <c r="Y70" s="63">
        <f t="shared" si="11"/>
        <v>226</v>
      </c>
      <c r="Z70" s="63">
        <f t="shared" si="11"/>
        <v>266</v>
      </c>
      <c r="AA70" s="63">
        <f t="shared" si="11"/>
        <v>266</v>
      </c>
      <c r="AB70" s="63">
        <f>IF((($C19-AB19)+SUM(AB69:AB69,AB71:AB72)+10)&gt;(888-65),(888-65)-SUM(AB69:AB69,AB71:AB72)-10,($C19-AB19))</f>
        <v>0</v>
      </c>
      <c r="AC70" s="65">
        <f t="shared" si="8"/>
        <v>5824</v>
      </c>
    </row>
    <row r="71" spans="1:29" ht="15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ht="15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ht="15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130</v>
      </c>
      <c r="O73" s="72">
        <f t="shared" si="12"/>
        <v>191</v>
      </c>
      <c r="P73" s="72">
        <f t="shared" si="12"/>
        <v>191</v>
      </c>
      <c r="Q73" s="72">
        <f t="shared" si="12"/>
        <v>191</v>
      </c>
      <c r="R73" s="72">
        <f t="shared" si="12"/>
        <v>191</v>
      </c>
      <c r="S73" s="72">
        <f t="shared" si="12"/>
        <v>191</v>
      </c>
      <c r="T73" s="72">
        <f t="shared" si="12"/>
        <v>191</v>
      </c>
      <c r="U73" s="72">
        <f t="shared" si="12"/>
        <v>191</v>
      </c>
      <c r="V73" s="72">
        <f t="shared" si="12"/>
        <v>191</v>
      </c>
      <c r="W73" s="72">
        <f t="shared" si="12"/>
        <v>191</v>
      </c>
      <c r="X73" s="72">
        <f t="shared" si="12"/>
        <v>191</v>
      </c>
      <c r="Y73" s="72">
        <f t="shared" si="12"/>
        <v>191</v>
      </c>
      <c r="Z73" s="72">
        <f t="shared" si="12"/>
        <v>30</v>
      </c>
      <c r="AA73" s="72">
        <f t="shared" si="12"/>
        <v>30</v>
      </c>
      <c r="AB73" s="72">
        <f>$C22-AB22</f>
        <v>30</v>
      </c>
      <c r="AC73" s="65">
        <f t="shared" si="8"/>
        <v>2591</v>
      </c>
    </row>
    <row r="74" spans="1:29" ht="15">
      <c r="A74" s="32">
        <f t="shared" si="9"/>
        <v>7</v>
      </c>
      <c r="B74" s="33" t="s">
        <v>49</v>
      </c>
      <c r="C74" s="73">
        <v>171</v>
      </c>
      <c r="D74" s="74">
        <f t="shared" si="12"/>
        <v>171</v>
      </c>
      <c r="E74" s="75">
        <f t="shared" si="12"/>
        <v>171</v>
      </c>
      <c r="F74" s="75">
        <f t="shared" si="12"/>
        <v>171</v>
      </c>
      <c r="G74" s="75">
        <f t="shared" si="12"/>
        <v>171</v>
      </c>
      <c r="H74" s="75">
        <f t="shared" si="12"/>
        <v>171</v>
      </c>
      <c r="I74" s="75">
        <f t="shared" si="12"/>
        <v>171</v>
      </c>
      <c r="J74" s="75">
        <f t="shared" si="12"/>
        <v>171</v>
      </c>
      <c r="K74" s="75">
        <f t="shared" si="12"/>
        <v>171</v>
      </c>
      <c r="L74" s="75">
        <f t="shared" si="12"/>
        <v>171</v>
      </c>
      <c r="M74" s="75">
        <f t="shared" si="12"/>
        <v>171</v>
      </c>
      <c r="N74" s="75">
        <f t="shared" si="12"/>
        <v>171</v>
      </c>
      <c r="O74" s="75">
        <f t="shared" si="12"/>
        <v>171</v>
      </c>
      <c r="P74" s="75">
        <f t="shared" si="12"/>
        <v>171</v>
      </c>
      <c r="Q74" s="75">
        <f t="shared" si="12"/>
        <v>171</v>
      </c>
      <c r="R74" s="75">
        <f t="shared" si="12"/>
        <v>171</v>
      </c>
      <c r="S74" s="75">
        <f t="shared" si="12"/>
        <v>171</v>
      </c>
      <c r="T74" s="75">
        <f t="shared" si="12"/>
        <v>171</v>
      </c>
      <c r="U74" s="75">
        <f t="shared" si="12"/>
        <v>171</v>
      </c>
      <c r="V74" s="75">
        <f t="shared" si="12"/>
        <v>171</v>
      </c>
      <c r="W74" s="75">
        <f t="shared" si="12"/>
        <v>171</v>
      </c>
      <c r="X74" s="75">
        <f t="shared" si="12"/>
        <v>171</v>
      </c>
      <c r="Y74" s="75">
        <f t="shared" si="12"/>
        <v>171</v>
      </c>
      <c r="Z74" s="75">
        <f t="shared" si="12"/>
        <v>171</v>
      </c>
      <c r="AA74" s="75">
        <f t="shared" si="12"/>
        <v>171</v>
      </c>
      <c r="AB74" s="75">
        <f>$C23-AB23</f>
        <v>171</v>
      </c>
      <c r="AC74" s="65">
        <f t="shared" si="8"/>
        <v>4104</v>
      </c>
    </row>
    <row r="75" spans="1:29" ht="15">
      <c r="A75" s="32">
        <f t="shared" si="9"/>
        <v>8</v>
      </c>
      <c r="B75" s="33" t="s">
        <v>66</v>
      </c>
      <c r="C75" s="73">
        <v>342</v>
      </c>
      <c r="D75" s="74">
        <f t="shared" ref="D75:AA75" si="13">IF(($C24-D24)&gt;315,315,($C24-D24))</f>
        <v>182</v>
      </c>
      <c r="E75" s="74">
        <f t="shared" si="13"/>
        <v>182</v>
      </c>
      <c r="F75" s="74">
        <f t="shared" si="13"/>
        <v>182</v>
      </c>
      <c r="G75" s="74">
        <f t="shared" si="13"/>
        <v>182</v>
      </c>
      <c r="H75" s="74">
        <f t="shared" si="13"/>
        <v>182</v>
      </c>
      <c r="I75" s="74">
        <f t="shared" si="13"/>
        <v>182</v>
      </c>
      <c r="J75" s="74">
        <f t="shared" si="13"/>
        <v>182</v>
      </c>
      <c r="K75" s="74">
        <f t="shared" si="13"/>
        <v>182</v>
      </c>
      <c r="L75" s="74">
        <f t="shared" si="13"/>
        <v>222</v>
      </c>
      <c r="M75" s="74">
        <f t="shared" si="13"/>
        <v>222</v>
      </c>
      <c r="N75" s="74">
        <f t="shared" si="13"/>
        <v>222</v>
      </c>
      <c r="O75" s="74">
        <f t="shared" si="13"/>
        <v>222</v>
      </c>
      <c r="P75" s="74">
        <f t="shared" si="13"/>
        <v>222</v>
      </c>
      <c r="Q75" s="74">
        <f t="shared" si="13"/>
        <v>222</v>
      </c>
      <c r="R75" s="74">
        <f t="shared" si="13"/>
        <v>222</v>
      </c>
      <c r="S75" s="74">
        <f t="shared" si="13"/>
        <v>222</v>
      </c>
      <c r="T75" s="74">
        <f t="shared" si="13"/>
        <v>222</v>
      </c>
      <c r="U75" s="74">
        <f t="shared" si="13"/>
        <v>222</v>
      </c>
      <c r="V75" s="74">
        <f t="shared" si="13"/>
        <v>222</v>
      </c>
      <c r="W75" s="74">
        <f t="shared" si="13"/>
        <v>222</v>
      </c>
      <c r="X75" s="74">
        <f t="shared" si="13"/>
        <v>222</v>
      </c>
      <c r="Y75" s="74">
        <f t="shared" si="13"/>
        <v>222</v>
      </c>
      <c r="Z75" s="74">
        <f t="shared" si="13"/>
        <v>182</v>
      </c>
      <c r="AA75" s="74">
        <f t="shared" si="13"/>
        <v>182</v>
      </c>
      <c r="AB75" s="74">
        <f>IF(($C24-AB24)&gt;315,315,($C24-AB24))</f>
        <v>182</v>
      </c>
      <c r="AC75" s="65">
        <f t="shared" si="8"/>
        <v>4928</v>
      </c>
    </row>
    <row r="76" spans="1:29" ht="15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ht="15">
      <c r="A77" s="76">
        <f t="shared" si="9"/>
        <v>10</v>
      </c>
      <c r="B77" s="33" t="s">
        <v>67</v>
      </c>
      <c r="C77" s="73" t="s">
        <v>68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Un-DNR 0905</vt:lpstr>
      <vt:lpstr>Daily Un-DNR 0906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2015-09-03T16:12:29Z</dcterms:created>
  <dcterms:modified xsi:type="dcterms:W3CDTF">2015-09-03T16:45:23Z</dcterms:modified>
</cp:coreProperties>
</file>