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6\08 August 2016\"/>
    </mc:Choice>
  </mc:AlternateContent>
  <bookViews>
    <workbookView xWindow="0" yWindow="0" windowWidth="25200" windowHeight="11385"/>
  </bookViews>
  <sheets>
    <sheet name="New Daily Un-DNR" sheetId="1" r:id="rId1"/>
  </sheets>
  <definedNames>
    <definedName name="OLE_LINK1" localSheetId="0">'New Daily Un-DNR'!$A$1</definedName>
    <definedName name="Z_39678EA6_1B84_4FE5_B265_900F1E6DC2C6_.wvu.Cols" localSheetId="0" hidden="1">'New Daily Un-DNR'!$AD:$IU</definedName>
    <definedName name="Z_39678EA6_1B84_4FE5_B265_900F1E6DC2C6_.wvu.Rows" localSheetId="0" hidden="1">'New Daily Un-DNR'!$54:$65510</definedName>
    <definedName name="Z_48AFF0F1_5186_4895_A5E1_7C833254286F_.wvu.Cols" localSheetId="0" hidden="1">'New Daily Un-DNR'!$AB:$AB</definedName>
    <definedName name="Z_5D8D536A_835C_4BCD_9C57_D52D39CDB4B3_.wvu.Cols" localSheetId="0" hidden="1">'New Daily Un-DNR'!$AD:$IU</definedName>
    <definedName name="Z_5D8D536A_835C_4BCD_9C57_D52D39CDB4B3_.wvu.Rows" localSheetId="0" hidden="1">'New Daily Un-DNR'!$54:$65510</definedName>
    <definedName name="Z_B0FD78BC_81FF_488D_B5B2_7900EA20F09B_.wvu.Cols" localSheetId="0" hidden="1">'New Daily Un-DNR'!$AB:$AB,'New Daily Un-DNR'!$BG:$BG</definedName>
    <definedName name="Z_BB483852_BA30_43AE_B246_548B9228305A_.wvu.Cols" localSheetId="0" hidden="1">'New Daily Un-DNR'!$AD:$IU</definedName>
    <definedName name="Z_BB483852_BA30_43AE_B246_548B9228305A_.wvu.Rows" localSheetId="0" hidden="1">'New Daily Un-DNR'!$54:$65510</definedName>
    <definedName name="Z_D022FB89_3C1B_438E_90C9_32D1DB349945_.wvu.Cols" localSheetId="0" hidden="1">'New Daily Un-DNR'!$AB:$AB</definedName>
    <definedName name="Z_FADCDAD0_953D_47DE_ABB6_4DA1126DF2FF_.wvu.Cols" localSheetId="0" hidden="1">'New 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  <c r="AC43" i="1"/>
  <c r="AC42" i="1"/>
  <c r="AC41" i="1"/>
  <c r="A41" i="1"/>
  <c r="AC40" i="1"/>
  <c r="AC39" i="1"/>
  <c r="A39" i="1"/>
  <c r="AC38" i="1"/>
  <c r="AC37" i="1"/>
  <c r="A37" i="1"/>
  <c r="AC36" i="1"/>
  <c r="AC35" i="1"/>
  <c r="A35" i="1"/>
  <c r="AC34" i="1"/>
  <c r="AC33" i="1"/>
  <c r="A33" i="1"/>
  <c r="AC32" i="1"/>
  <c r="AC31" i="1"/>
  <c r="AC30" i="1"/>
  <c r="AU29" i="1"/>
  <c r="BG29" i="1"/>
  <c r="BF29" i="1"/>
  <c r="BE29" i="1"/>
  <c r="BD29" i="1"/>
  <c r="BB29" i="1"/>
  <c r="BA29" i="1"/>
  <c r="AZ29" i="1"/>
  <c r="AX29" i="1"/>
  <c r="AW29" i="1"/>
  <c r="AV29" i="1"/>
  <c r="AU28" i="1"/>
  <c r="AT29" i="1"/>
  <c r="AS29" i="1"/>
  <c r="AR29" i="1"/>
  <c r="AP29" i="1"/>
  <c r="AO29" i="1"/>
  <c r="AN29" i="1"/>
  <c r="AL29" i="1"/>
  <c r="AK29" i="1"/>
  <c r="AJ29" i="1"/>
  <c r="AS28" i="1"/>
  <c r="BG28" i="1"/>
  <c r="BE28" i="1"/>
  <c r="BD28" i="1"/>
  <c r="BB28" i="1"/>
  <c r="BA28" i="1"/>
  <c r="AZ28" i="1"/>
  <c r="AX28" i="1"/>
  <c r="AW28" i="1"/>
  <c r="AV28" i="1"/>
  <c r="AT28" i="1"/>
  <c r="AR28" i="1"/>
  <c r="AP28" i="1"/>
  <c r="AO28" i="1"/>
  <c r="AN28" i="1"/>
  <c r="AL28" i="1"/>
  <c r="AK28" i="1"/>
  <c r="AJ28" i="1"/>
  <c r="BC25" i="1"/>
  <c r="AY25" i="1"/>
  <c r="AU25" i="1"/>
  <c r="AQ25" i="1"/>
  <c r="AM25" i="1"/>
  <c r="AI25" i="1"/>
  <c r="BF25" i="1"/>
  <c r="BE25" i="1"/>
  <c r="BD25" i="1"/>
  <c r="BB25" i="1"/>
  <c r="BA25" i="1"/>
  <c r="AZ25" i="1"/>
  <c r="AX25" i="1"/>
  <c r="AW25" i="1"/>
  <c r="AV25" i="1"/>
  <c r="AT25" i="1"/>
  <c r="AS25" i="1"/>
  <c r="AR25" i="1"/>
  <c r="AP25" i="1"/>
  <c r="AO25" i="1"/>
  <c r="AN25" i="1"/>
  <c r="AL25" i="1"/>
  <c r="AK25" i="1"/>
  <c r="AJ25" i="1"/>
  <c r="AC25" i="1"/>
  <c r="BC24" i="1"/>
  <c r="AY24" i="1"/>
  <c r="AU24" i="1"/>
  <c r="AQ24" i="1"/>
  <c r="AM24" i="1"/>
  <c r="AI24" i="1"/>
  <c r="BF24" i="1"/>
  <c r="BE24" i="1"/>
  <c r="BD24" i="1"/>
  <c r="BB24" i="1"/>
  <c r="BA24" i="1"/>
  <c r="AZ24" i="1"/>
  <c r="AX24" i="1"/>
  <c r="AW24" i="1"/>
  <c r="AV24" i="1"/>
  <c r="AT24" i="1"/>
  <c r="AS24" i="1"/>
  <c r="AR24" i="1"/>
  <c r="AP24" i="1"/>
  <c r="AO24" i="1"/>
  <c r="AN24" i="1"/>
  <c r="AL24" i="1"/>
  <c r="AK24" i="1"/>
  <c r="AJ24" i="1"/>
  <c r="BC23" i="1"/>
  <c r="AY23" i="1"/>
  <c r="AU23" i="1"/>
  <c r="AQ23" i="1"/>
  <c r="AM23" i="1"/>
  <c r="AI23" i="1"/>
  <c r="BF23" i="1"/>
  <c r="BE23" i="1"/>
  <c r="BD23" i="1"/>
  <c r="BB23" i="1"/>
  <c r="BA23" i="1"/>
  <c r="AZ23" i="1"/>
  <c r="AX23" i="1"/>
  <c r="AW23" i="1"/>
  <c r="AV23" i="1"/>
  <c r="AT23" i="1"/>
  <c r="AS23" i="1"/>
  <c r="AR23" i="1"/>
  <c r="AP23" i="1"/>
  <c r="AO23" i="1"/>
  <c r="AN23" i="1"/>
  <c r="AL23" i="1"/>
  <c r="AK23" i="1"/>
  <c r="AJ23" i="1"/>
  <c r="AC22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13" i="1"/>
  <c r="AC29" i="1" l="1"/>
  <c r="AI29" i="1"/>
  <c r="AM28" i="1"/>
  <c r="AM29" i="1"/>
  <c r="AQ28" i="1"/>
  <c r="AQ29" i="1"/>
  <c r="AY28" i="1"/>
  <c r="AY29" i="1"/>
  <c r="BC28" i="1"/>
  <c r="BC29" i="1"/>
  <c r="AC24" i="1"/>
  <c r="AC23" i="1"/>
  <c r="BF28" i="1"/>
  <c r="BG23" i="1"/>
  <c r="BG24" i="1"/>
  <c r="BG25" i="1"/>
  <c r="AC28" i="1" l="1"/>
  <c r="AI28" i="1"/>
  <c r="AR20" i="1" l="1"/>
  <c r="AQ20" i="1"/>
  <c r="AW20" i="1"/>
  <c r="BE26" i="1"/>
  <c r="AX20" i="1"/>
  <c r="BD26" i="1" l="1"/>
  <c r="BF19" i="1"/>
  <c r="AL19" i="1"/>
  <c r="AP19" i="1"/>
  <c r="BD19" i="1"/>
  <c r="AS20" i="1"/>
  <c r="BG26" i="1"/>
  <c r="BF26" i="1"/>
  <c r="AU19" i="1"/>
  <c r="BE19" i="1"/>
  <c r="AO20" i="1"/>
  <c r="AK20" i="1"/>
  <c r="AY20" i="1"/>
  <c r="AL20" i="1"/>
  <c r="AZ20" i="1"/>
  <c r="AV20" i="1"/>
  <c r="BE20" i="1"/>
  <c r="AP20" i="1"/>
  <c r="AM19" i="1"/>
  <c r="BC19" i="1"/>
  <c r="AI20" i="1"/>
  <c r="AM20" i="1"/>
  <c r="AX21" i="1"/>
  <c r="AY21" i="1"/>
  <c r="AU21" i="1"/>
  <c r="AR21" i="1"/>
  <c r="AQ26" i="1"/>
  <c r="AL26" i="1"/>
  <c r="AT26" i="1"/>
  <c r="BB26" i="1"/>
  <c r="AN26" i="1"/>
  <c r="AZ26" i="1"/>
  <c r="AV26" i="1"/>
  <c r="AM21" i="1" l="1"/>
  <c r="AO26" i="1"/>
  <c r="BB21" i="1"/>
  <c r="BB20" i="1"/>
  <c r="BA21" i="1"/>
  <c r="AK21" i="1"/>
  <c r="BD21" i="1"/>
  <c r="AS21" i="1"/>
  <c r="AW21" i="1"/>
  <c r="AO21" i="1"/>
  <c r="AJ21" i="1"/>
  <c r="AN19" i="1"/>
  <c r="AZ21" i="1"/>
  <c r="BG20" i="1"/>
  <c r="BF20" i="1"/>
  <c r="AN21" i="1"/>
  <c r="AN20" i="1"/>
  <c r="AQ19" i="1"/>
  <c r="AB44" i="1"/>
  <c r="BG19" i="1"/>
  <c r="AI19" i="1"/>
  <c r="BA19" i="1"/>
  <c r="BA26" i="1"/>
  <c r="AX26" i="1"/>
  <c r="BC26" i="1"/>
  <c r="BA20" i="1"/>
  <c r="AT20" i="1"/>
  <c r="AP21" i="1"/>
  <c r="AV21" i="1"/>
  <c r="BC21" i="1"/>
  <c r="AT21" i="1"/>
  <c r="AK19" i="1"/>
  <c r="AQ21" i="1"/>
  <c r="AV19" i="1"/>
  <c r="AS27" i="1"/>
  <c r="BA27" i="1"/>
  <c r="BE27" i="1"/>
  <c r="BC27" i="1"/>
  <c r="AO27" i="1"/>
  <c r="BD27" i="1"/>
  <c r="AA44" i="1"/>
  <c r="AX27" i="1"/>
  <c r="AI21" i="1" l="1"/>
  <c r="AC21" i="1"/>
  <c r="AY19" i="1"/>
  <c r="AS19" i="1"/>
  <c r="AW19" i="1"/>
  <c r="BC20" i="1"/>
  <c r="X44" i="1"/>
  <c r="AR26" i="1"/>
  <c r="AL21" i="1"/>
  <c r="J44" i="1"/>
  <c r="AO19" i="1"/>
  <c r="V44" i="1"/>
  <c r="AR19" i="1"/>
  <c r="BE21" i="1"/>
  <c r="Z44" i="1"/>
  <c r="AU26" i="1"/>
  <c r="AY27" i="1"/>
  <c r="AY26" i="1"/>
  <c r="AT19" i="1"/>
  <c r="AJ19" i="1"/>
  <c r="AC19" i="1"/>
  <c r="BD20" i="1"/>
  <c r="Y44" i="1"/>
  <c r="AZ19" i="1"/>
  <c r="BB19" i="1"/>
  <c r="AI26" i="1"/>
  <c r="BF27" i="1"/>
  <c r="BG27" i="1"/>
  <c r="AP26" i="1"/>
  <c r="AW27" i="1"/>
  <c r="AW26" i="1"/>
  <c r="AM27" i="1"/>
  <c r="AS26" i="1"/>
  <c r="S44" i="1"/>
  <c r="AX19" i="1"/>
  <c r="BF21" i="1"/>
  <c r="BG21" i="1"/>
  <c r="AU20" i="1"/>
  <c r="AL27" i="1"/>
  <c r="AZ27" i="1"/>
  <c r="AQ27" i="1"/>
  <c r="AN27" i="1"/>
  <c r="AT27" i="1"/>
  <c r="AP27" i="1"/>
  <c r="BB27" i="1"/>
  <c r="AU27" i="1"/>
  <c r="AR27" i="1"/>
  <c r="AK27" i="1" l="1"/>
  <c r="I44" i="1"/>
  <c r="P44" i="1"/>
  <c r="W44" i="1"/>
  <c r="AJ20" i="1"/>
  <c r="AC20" i="1"/>
  <c r="N44" i="1"/>
  <c r="AM26" i="1"/>
  <c r="H44" i="1"/>
  <c r="O44" i="1"/>
  <c r="M44" i="1"/>
  <c r="G44" i="1"/>
  <c r="AG26" i="1"/>
  <c r="AG28" i="1" s="1"/>
  <c r="AG29" i="1" s="1"/>
  <c r="AK26" i="1"/>
  <c r="F44" i="1"/>
  <c r="L44" i="1"/>
  <c r="AV27" i="1"/>
  <c r="Q44" i="1"/>
  <c r="K44" i="1"/>
  <c r="U44" i="1"/>
  <c r="R44" i="1"/>
  <c r="T44" i="1"/>
  <c r="AI27" i="1" l="1"/>
  <c r="D44" i="1"/>
  <c r="AJ26" i="1"/>
  <c r="AF26" i="1"/>
  <c r="AF28" i="1" s="1"/>
  <c r="AF29" i="1" s="1"/>
  <c r="AC26" i="1"/>
  <c r="AJ27" i="1" l="1"/>
  <c r="AC27" i="1"/>
  <c r="E44" i="1"/>
  <c r="AC44" i="1" s="1"/>
</calcChain>
</file>

<file path=xl/comments1.xml><?xml version="1.0" encoding="utf-8"?>
<comments xmlns="http://schemas.openxmlformats.org/spreadsheetml/2006/main">
  <authors>
    <author>UA01873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<sst xmlns="http://schemas.openxmlformats.org/spreadsheetml/2006/main" count="97" uniqueCount="64">
  <si>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</si>
  <si>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</si>
  <si>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</si>
  <si>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</si>
  <si>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</si>
  <si>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</si>
  <si>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</si>
  <si>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</si>
  <si>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</si>
  <si>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</si>
  <si>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</si>
  <si>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</si>
  <si>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</si>
  <si>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</si>
  <si>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</si>
  <si>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</si>
  <si>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</si>
  <si>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</si>
  <si>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</si>
  <si>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</si>
  <si>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</si>
  <si>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</si>
  <si>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</si>
  <si>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</si>
  <si>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</si>
  <si>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</si>
  <si>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</si>
  <si>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</si>
  <si>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</si>
  <si>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</si>
  <si>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</si>
  <si>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</si>
  <si>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</si>
  <si>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</si>
  <si>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</si>
  <si>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</si>
  <si>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</si>
  <si>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</si>
  <si>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</si>
  <si>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</si>
  <si>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</si>
  <si>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</si>
  <si>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</si>
  <si>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</si>
  <si>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</si>
  <si>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</si>
  <si>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</si>
  <si>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</si>
  <si>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</si>
  <si>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</si>
  <si>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</si>
  <si>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</si>
  <si>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</si>
  <si>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</si>
  <si>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</si>
  <si>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</si>
  <si>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</si>
  <si>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</si>
  <si>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</si>
  <si>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</si>
  <si>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</si>
  <si>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</si>
  <si>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</si>
  <si>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TEPC Transmission and Reliability acknowledges and accepts TEP Marketing’s DNR Undesignation request submitted 8/03/2016 @ 8:55am for 8/04/2016 - KC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</si>
</sst>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2" borderId="12" xfId="1" applyNumberFormat="1" applyFont="1" applyFill="1" applyBorder="1" applyAlignment="1">
      <alignment horizontal="center" vertical="center"/>
    </xf>
    <xf numFmtId="167" fontId="3" fillId="0" borderId="0" xfId="1" applyNumberFormat="1" applyFont="1"/>
    <xf numFmtId="0" fontId="3" fillId="4" borderId="12" xfId="1" applyFont="1" applyFill="1" applyBorder="1" applyAlignment="1">
      <alignment horizontal="left" vertical="center"/>
    </xf>
    <xf numFmtId="1" fontId="5" fillId="5" borderId="12" xfId="1" applyNumberFormat="1" applyFont="1" applyFill="1" applyBorder="1" applyAlignment="1">
      <alignment horizontal="center" vertical="center"/>
    </xf>
    <xf numFmtId="0" fontId="3" fillId="6" borderId="7" xfId="1" applyFont="1" applyFill="1" applyBorder="1" applyAlignment="1">
      <alignment horizontal="left" vertical="center"/>
    </xf>
    <xf numFmtId="0" fontId="3" fillId="6" borderId="12" xfId="1" applyFont="1" applyFill="1" applyBorder="1" applyAlignment="1">
      <alignment horizontal="left" vertical="center"/>
    </xf>
    <xf numFmtId="0" fontId="3" fillId="7" borderId="7" xfId="1" applyFont="1" applyFill="1" applyBorder="1" applyAlignment="1">
      <alignment horizontal="left" vertical="center"/>
    </xf>
    <xf numFmtId="167" fontId="3" fillId="7" borderId="12" xfId="1" applyNumberFormat="1" applyFont="1" applyFill="1" applyBorder="1" applyAlignment="1">
      <alignment horizontal="right" vertical="center" indent="1"/>
    </xf>
    <xf numFmtId="1" fontId="5" fillId="7" borderId="12" xfId="1" applyNumberFormat="1" applyFont="1" applyFill="1" applyBorder="1" applyAlignment="1">
      <alignment horizontal="center" vertical="center"/>
    </xf>
    <xf numFmtId="0" fontId="3" fillId="7" borderId="12" xfId="1" applyFont="1" applyFill="1" applyBorder="1" applyAlignment="1">
      <alignment horizontal="left" vertical="center"/>
    </xf>
    <xf numFmtId="1" fontId="4" fillId="0" borderId="0" xfId="1" applyNumberFormat="1" applyFont="1"/>
    <xf numFmtId="0" fontId="3" fillId="0" borderId="7" xfId="1" applyFont="1" applyFill="1" applyBorder="1" applyAlignment="1">
      <alignment horizontal="left" vertical="center"/>
    </xf>
    <xf numFmtId="1" fontId="3" fillId="7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</xdr:row>
      <xdr:rowOff>95250</xdr:rowOff>
    </xdr:from>
    <xdr:to>
      <xdr:col>1</xdr:col>
      <xdr:colOff>1466850</xdr:colOff>
      <xdr:row>8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G61"/>
  <sheetViews>
    <sheetView tabSelected="1" topLeftCell="Q12" zoomScale="70" zoomScaleNormal="70" zoomScaleSheetLayoutView="70" workbookViewId="0">
      <selection activeCell="D19" sqref="D19:AA29"/>
    </sheetView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" x14ac:dyDescent="0.2">
      <c r="A1" s="95" t="s">
        <v>63</v>
      </c>
    </row>
    <row r="2" spans="1:47" ht="15.75" x14ac:dyDescent="0.2">
      <c r="A2" s="1"/>
    </row>
    <row r="3" spans="1:47" x14ac:dyDescent="0.2">
      <c r="A3" s="2" t="s">
        <v>0</v>
      </c>
    </row>
    <row r="4" spans="1:47" ht="27" customHeight="1" x14ac:dyDescent="0.25">
      <c r="A4" s="4"/>
      <c r="B4" s="5"/>
      <c r="C4" s="78" t="s">
        <v>1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9"/>
      <c r="AB4" s="6"/>
    </row>
    <row r="5" spans="1:47" ht="27" customHeight="1" x14ac:dyDescent="0.2">
      <c r="A5" s="7"/>
      <c r="B5" s="8"/>
      <c r="C5" s="80" t="s">
        <v>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1"/>
      <c r="AB5" s="9"/>
    </row>
    <row r="6" spans="1:47" ht="27" customHeight="1" x14ac:dyDescent="0.2">
      <c r="A6" s="7"/>
      <c r="B6" s="8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1"/>
      <c r="AB6" s="9"/>
    </row>
    <row r="7" spans="1:47" ht="27" customHeight="1" x14ac:dyDescent="0.2">
      <c r="A7" s="7"/>
      <c r="B7" s="8"/>
      <c r="C7" s="82" t="s">
        <v>3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10"/>
      <c r="Z7" s="10"/>
      <c r="AA7" s="11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15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2"/>
      <c r="AB9" s="9"/>
    </row>
    <row r="10" spans="1:47" ht="25.5" customHeight="1" x14ac:dyDescent="0.2">
      <c r="A10" s="67" t="s">
        <v>4</v>
      </c>
      <c r="B10" s="68"/>
      <c r="C10" s="83" t="s">
        <v>5</v>
      </c>
      <c r="D10" s="84"/>
      <c r="E10" s="84"/>
      <c r="F10" s="84"/>
      <c r="G10" s="84"/>
      <c r="H10" s="84"/>
      <c r="I10" s="84"/>
      <c r="J10" s="85"/>
      <c r="K10" s="8"/>
      <c r="L10" s="8"/>
      <c r="M10" s="8"/>
      <c r="N10" s="8"/>
      <c r="O10" s="86" t="s">
        <v>6</v>
      </c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9"/>
    </row>
    <row r="11" spans="1:47" ht="25.5" customHeight="1" x14ac:dyDescent="0.2">
      <c r="A11" s="67" t="s">
        <v>7</v>
      </c>
      <c r="B11" s="68"/>
      <c r="C11" s="83" t="s">
        <v>8</v>
      </c>
      <c r="D11" s="84"/>
      <c r="E11" s="84"/>
      <c r="F11" s="84"/>
      <c r="G11" s="84"/>
      <c r="H11" s="84"/>
      <c r="I11" s="84"/>
      <c r="J11" s="85"/>
      <c r="K11" s="8"/>
      <c r="L11" s="8"/>
      <c r="M11" s="8"/>
      <c r="N11" s="8"/>
      <c r="O11" s="89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1"/>
      <c r="AB11" s="13"/>
    </row>
    <row r="12" spans="1:47" ht="25.5" customHeight="1" x14ac:dyDescent="0.2">
      <c r="A12" s="67" t="s">
        <v>9</v>
      </c>
      <c r="B12" s="68"/>
      <c r="C12" s="83" t="s">
        <v>10</v>
      </c>
      <c r="D12" s="84"/>
      <c r="E12" s="84"/>
      <c r="F12" s="84"/>
      <c r="G12" s="84"/>
      <c r="H12" s="84"/>
      <c r="I12" s="84"/>
      <c r="J12" s="85"/>
      <c r="K12" s="8"/>
      <c r="L12" s="8"/>
      <c r="M12" s="8"/>
      <c r="N12" s="8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1"/>
      <c r="AB12" s="13"/>
    </row>
    <row r="13" spans="1:47" ht="25.5" customHeight="1" x14ac:dyDescent="0.2">
      <c r="A13" s="67" t="s">
        <v>11</v>
      </c>
      <c r="B13" s="68"/>
      <c r="C13" s="69">
        <f ca="1">NOW()</f>
        <v>42585.375127083331</v>
      </c>
      <c r="D13" s="70"/>
      <c r="E13" s="70"/>
      <c r="F13" s="70"/>
      <c r="G13" s="70"/>
      <c r="H13" s="70"/>
      <c r="I13" s="70"/>
      <c r="J13" s="71"/>
      <c r="K13" s="8"/>
      <c r="L13" s="8"/>
      <c r="M13" s="8"/>
      <c r="N13" s="8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4"/>
    </row>
    <row r="14" spans="1:47" ht="6.75" customHeight="1" x14ac:dyDescent="0.2">
      <c r="A14" s="14"/>
      <c r="B14" s="15"/>
      <c r="C14" s="16"/>
      <c r="D14" s="17"/>
      <c r="E14" s="17"/>
      <c r="F14" s="17"/>
      <c r="G14" s="17"/>
      <c r="H14" s="17"/>
      <c r="I14" s="1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2"/>
    </row>
    <row r="15" spans="1:47" ht="24.75" customHeight="1" x14ac:dyDescent="0.25">
      <c r="A15" s="67" t="s">
        <v>12</v>
      </c>
      <c r="B15" s="68"/>
      <c r="C15" s="69">
        <v>42586</v>
      </c>
      <c r="D15" s="70"/>
      <c r="E15" s="70"/>
      <c r="F15" s="70"/>
      <c r="G15" s="70"/>
      <c r="H15" s="70"/>
      <c r="I15" s="70"/>
      <c r="J15" s="71"/>
      <c r="K15" s="19"/>
      <c r="L15" s="20" t="s">
        <v>13</v>
      </c>
      <c r="M15" s="19"/>
      <c r="N15" s="19"/>
      <c r="O15" s="21"/>
      <c r="P15" s="22"/>
      <c r="Q15" s="23">
        <v>1856</v>
      </c>
      <c r="R15" s="24" t="s">
        <v>14</v>
      </c>
      <c r="S15" s="21"/>
      <c r="T15" s="22"/>
      <c r="U15" s="25">
        <v>2666</v>
      </c>
      <c r="V15" s="8"/>
      <c r="W15" s="8"/>
      <c r="X15" s="8"/>
      <c r="Y15" s="8"/>
      <c r="Z15" s="8"/>
      <c r="AA15" s="12"/>
      <c r="AU15" s="26" t="s">
        <v>15</v>
      </c>
    </row>
    <row r="16" spans="1:47" ht="6.75" customHeight="1" x14ac:dyDescent="0.2">
      <c r="A16" s="14"/>
      <c r="B16" s="15"/>
      <c r="C16" s="15"/>
      <c r="D16" s="15"/>
      <c r="E16" s="15"/>
      <c r="F16" s="27"/>
      <c r="G16" s="8"/>
      <c r="H16" s="8"/>
      <c r="I16" s="1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2"/>
    </row>
    <row r="17" spans="1:59" ht="26.25" customHeight="1" x14ac:dyDescent="0.25">
      <c r="A17" s="28"/>
      <c r="B17" s="29"/>
      <c r="C17" s="29"/>
      <c r="D17" s="72" t="s">
        <v>16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4"/>
      <c r="AI17" s="30" t="s">
        <v>17</v>
      </c>
    </row>
    <row r="18" spans="1:59" ht="35.25" customHeight="1" x14ac:dyDescent="0.25">
      <c r="A18" s="31"/>
      <c r="B18" s="32" t="s">
        <v>18</v>
      </c>
      <c r="C18" s="33" t="s">
        <v>19</v>
      </c>
      <c r="D18" s="34" t="s">
        <v>20</v>
      </c>
      <c r="E18" s="35" t="s">
        <v>21</v>
      </c>
      <c r="F18" s="35" t="s">
        <v>22</v>
      </c>
      <c r="G18" s="35" t="s">
        <v>23</v>
      </c>
      <c r="H18" s="35" t="s">
        <v>24</v>
      </c>
      <c r="I18" s="35" t="s">
        <v>25</v>
      </c>
      <c r="J18" s="35" t="s">
        <v>26</v>
      </c>
      <c r="K18" s="35" t="s">
        <v>27</v>
      </c>
      <c r="L18" s="35" t="s">
        <v>28</v>
      </c>
      <c r="M18" s="35" t="s">
        <v>29</v>
      </c>
      <c r="N18" s="35" t="s">
        <v>30</v>
      </c>
      <c r="O18" s="35" t="s">
        <v>31</v>
      </c>
      <c r="P18" s="35" t="s">
        <v>32</v>
      </c>
      <c r="Q18" s="35" t="s">
        <v>33</v>
      </c>
      <c r="R18" s="35" t="s">
        <v>34</v>
      </c>
      <c r="S18" s="35" t="s">
        <v>35</v>
      </c>
      <c r="T18" s="35" t="s">
        <v>36</v>
      </c>
      <c r="U18" s="35" t="s">
        <v>37</v>
      </c>
      <c r="V18" s="35" t="s">
        <v>38</v>
      </c>
      <c r="W18" s="35" t="s">
        <v>39</v>
      </c>
      <c r="X18" s="35" t="s">
        <v>40</v>
      </c>
      <c r="Y18" s="35" t="s">
        <v>41</v>
      </c>
      <c r="Z18" s="35" t="s">
        <v>42</v>
      </c>
      <c r="AA18" s="35" t="s">
        <v>43</v>
      </c>
      <c r="AB18" s="35" t="s">
        <v>44</v>
      </c>
      <c r="AH18" s="2"/>
      <c r="AI18" s="34" t="s">
        <v>20</v>
      </c>
      <c r="AJ18" s="35" t="s">
        <v>21</v>
      </c>
      <c r="AK18" s="35" t="s">
        <v>22</v>
      </c>
      <c r="AL18" s="35" t="s">
        <v>23</v>
      </c>
      <c r="AM18" s="35" t="s">
        <v>24</v>
      </c>
      <c r="AN18" s="35" t="s">
        <v>25</v>
      </c>
      <c r="AO18" s="35" t="s">
        <v>26</v>
      </c>
      <c r="AP18" s="35" t="s">
        <v>27</v>
      </c>
      <c r="AQ18" s="35" t="s">
        <v>28</v>
      </c>
      <c r="AR18" s="35" t="s">
        <v>29</v>
      </c>
      <c r="AS18" s="35" t="s">
        <v>30</v>
      </c>
      <c r="AT18" s="35" t="s">
        <v>31</v>
      </c>
      <c r="AU18" s="35" t="s">
        <v>32</v>
      </c>
      <c r="AV18" s="35" t="s">
        <v>33</v>
      </c>
      <c r="AW18" s="35" t="s">
        <v>34</v>
      </c>
      <c r="AX18" s="35" t="s">
        <v>35</v>
      </c>
      <c r="AY18" s="35" t="s">
        <v>36</v>
      </c>
      <c r="AZ18" s="35" t="s">
        <v>37</v>
      </c>
      <c r="BA18" s="35" t="s">
        <v>38</v>
      </c>
      <c r="BB18" s="35" t="s">
        <v>39</v>
      </c>
      <c r="BC18" s="35" t="s">
        <v>40</v>
      </c>
      <c r="BD18" s="35" t="s">
        <v>41</v>
      </c>
      <c r="BE18" s="35" t="s">
        <v>42</v>
      </c>
      <c r="BF18" s="35" t="s">
        <v>43</v>
      </c>
      <c r="BG18" s="35" t="s">
        <v>44</v>
      </c>
    </row>
    <row r="19" spans="1:59" ht="27" customHeight="1" x14ac:dyDescent="0.2">
      <c r="A19" s="36">
        <v>1</v>
      </c>
      <c r="B19" s="37" t="s">
        <v>45</v>
      </c>
      <c r="C19" s="38">
        <v>108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80</v>
      </c>
      <c r="K19" s="39">
        <v>80</v>
      </c>
      <c r="L19" s="39">
        <v>80</v>
      </c>
      <c r="M19" s="39">
        <v>80</v>
      </c>
      <c r="N19" s="39">
        <v>80</v>
      </c>
      <c r="O19" s="39">
        <v>80</v>
      </c>
      <c r="P19" s="39">
        <v>80</v>
      </c>
      <c r="Q19" s="39">
        <v>80</v>
      </c>
      <c r="R19" s="39">
        <v>80</v>
      </c>
      <c r="S19" s="39">
        <v>80</v>
      </c>
      <c r="T19" s="39">
        <v>80</v>
      </c>
      <c r="U19" s="39">
        <v>80</v>
      </c>
      <c r="V19" s="39">
        <v>80</v>
      </c>
      <c r="W19" s="39">
        <v>80</v>
      </c>
      <c r="X19" s="39">
        <v>80</v>
      </c>
      <c r="Y19" s="39">
        <v>80</v>
      </c>
      <c r="Z19" s="39">
        <v>0</v>
      </c>
      <c r="AA19" s="39">
        <v>0</v>
      </c>
      <c r="AB19" s="39"/>
      <c r="AC19" s="40">
        <f>SUM(D19:AA19)</f>
        <v>1280</v>
      </c>
      <c r="AH19" s="41" t="s">
        <v>45</v>
      </c>
      <c r="AI19" s="42">
        <f t="shared" ref="AI19:AX21" si="0">$C19-D19</f>
        <v>108</v>
      </c>
      <c r="AJ19" s="42">
        <f t="shared" si="0"/>
        <v>108</v>
      </c>
      <c r="AK19" s="42">
        <f t="shared" si="0"/>
        <v>108</v>
      </c>
      <c r="AL19" s="42">
        <f t="shared" si="0"/>
        <v>108</v>
      </c>
      <c r="AM19" s="42">
        <f t="shared" si="0"/>
        <v>108</v>
      </c>
      <c r="AN19" s="42">
        <f t="shared" si="0"/>
        <v>108</v>
      </c>
      <c r="AO19" s="42">
        <f t="shared" si="0"/>
        <v>28</v>
      </c>
      <c r="AP19" s="42">
        <f t="shared" si="0"/>
        <v>28</v>
      </c>
      <c r="AQ19" s="42">
        <f t="shared" si="0"/>
        <v>28</v>
      </c>
      <c r="AR19" s="42">
        <f t="shared" si="0"/>
        <v>28</v>
      </c>
      <c r="AS19" s="42">
        <f t="shared" si="0"/>
        <v>28</v>
      </c>
      <c r="AT19" s="42">
        <f t="shared" si="0"/>
        <v>28</v>
      </c>
      <c r="AU19" s="42">
        <f t="shared" si="0"/>
        <v>28</v>
      </c>
      <c r="AV19" s="42">
        <f t="shared" si="0"/>
        <v>28</v>
      </c>
      <c r="AW19" s="42">
        <f t="shared" si="0"/>
        <v>28</v>
      </c>
      <c r="AX19" s="42">
        <f t="shared" si="0"/>
        <v>28</v>
      </c>
      <c r="AY19" s="42">
        <f t="shared" ref="AY19:BG21" si="1">$C19-T19</f>
        <v>28</v>
      </c>
      <c r="AZ19" s="42">
        <f t="shared" si="1"/>
        <v>28</v>
      </c>
      <c r="BA19" s="42">
        <f t="shared" si="1"/>
        <v>28</v>
      </c>
      <c r="BB19" s="42">
        <f t="shared" si="1"/>
        <v>28</v>
      </c>
      <c r="BC19" s="42">
        <f t="shared" si="1"/>
        <v>28</v>
      </c>
      <c r="BD19" s="42">
        <f t="shared" si="1"/>
        <v>28</v>
      </c>
      <c r="BE19" s="42">
        <f t="shared" si="1"/>
        <v>108</v>
      </c>
      <c r="BF19" s="42">
        <f t="shared" si="1"/>
        <v>108</v>
      </c>
      <c r="BG19" s="42">
        <f t="shared" si="1"/>
        <v>108</v>
      </c>
    </row>
    <row r="20" spans="1:59" ht="27" customHeight="1" x14ac:dyDescent="0.2">
      <c r="A20" s="36">
        <f t="shared" ref="A20:A31" si="2">A19+1</f>
        <v>2</v>
      </c>
      <c r="B20" s="37" t="s">
        <v>46</v>
      </c>
      <c r="C20" s="38">
        <v>325</v>
      </c>
      <c r="D20" s="39">
        <v>161</v>
      </c>
      <c r="E20" s="39">
        <v>161</v>
      </c>
      <c r="F20" s="39">
        <v>161</v>
      </c>
      <c r="G20" s="39">
        <v>161</v>
      </c>
      <c r="H20" s="39">
        <v>161</v>
      </c>
      <c r="I20" s="39">
        <v>161</v>
      </c>
      <c r="J20" s="39">
        <v>169</v>
      </c>
      <c r="K20" s="39">
        <v>169</v>
      </c>
      <c r="L20" s="39">
        <v>169</v>
      </c>
      <c r="M20" s="39">
        <v>169</v>
      </c>
      <c r="N20" s="39">
        <v>169</v>
      </c>
      <c r="O20" s="39">
        <v>169</v>
      </c>
      <c r="P20" s="39">
        <v>169</v>
      </c>
      <c r="Q20" s="39">
        <v>169</v>
      </c>
      <c r="R20" s="39">
        <v>169</v>
      </c>
      <c r="S20" s="39">
        <v>169</v>
      </c>
      <c r="T20" s="39">
        <v>169</v>
      </c>
      <c r="U20" s="39">
        <v>169</v>
      </c>
      <c r="V20" s="39">
        <v>169</v>
      </c>
      <c r="W20" s="39">
        <v>169</v>
      </c>
      <c r="X20" s="39">
        <v>169</v>
      </c>
      <c r="Y20" s="39">
        <v>169</v>
      </c>
      <c r="Z20" s="39">
        <v>161</v>
      </c>
      <c r="AA20" s="39">
        <v>161</v>
      </c>
      <c r="AB20" s="39"/>
      <c r="AC20" s="40">
        <f t="shared" ref="AC20:AC44" si="3">SUM(D20:AA20)</f>
        <v>3992</v>
      </c>
      <c r="AH20" s="41" t="s">
        <v>46</v>
      </c>
      <c r="AI20" s="42">
        <f t="shared" si="0"/>
        <v>164</v>
      </c>
      <c r="AJ20" s="42">
        <f t="shared" si="0"/>
        <v>164</v>
      </c>
      <c r="AK20" s="42">
        <f t="shared" si="0"/>
        <v>164</v>
      </c>
      <c r="AL20" s="42">
        <f t="shared" si="0"/>
        <v>164</v>
      </c>
      <c r="AM20" s="42">
        <f t="shared" si="0"/>
        <v>164</v>
      </c>
      <c r="AN20" s="42">
        <f t="shared" si="0"/>
        <v>164</v>
      </c>
      <c r="AO20" s="42">
        <f t="shared" si="0"/>
        <v>156</v>
      </c>
      <c r="AP20" s="42">
        <f t="shared" si="0"/>
        <v>156</v>
      </c>
      <c r="AQ20" s="42">
        <f t="shared" si="0"/>
        <v>156</v>
      </c>
      <c r="AR20" s="42">
        <f t="shared" si="0"/>
        <v>156</v>
      </c>
      <c r="AS20" s="42">
        <f t="shared" si="0"/>
        <v>156</v>
      </c>
      <c r="AT20" s="42">
        <f t="shared" si="0"/>
        <v>156</v>
      </c>
      <c r="AU20" s="42">
        <f t="shared" si="0"/>
        <v>156</v>
      </c>
      <c r="AV20" s="42">
        <f t="shared" si="0"/>
        <v>156</v>
      </c>
      <c r="AW20" s="42">
        <f t="shared" si="0"/>
        <v>156</v>
      </c>
      <c r="AX20" s="42">
        <f t="shared" si="0"/>
        <v>156</v>
      </c>
      <c r="AY20" s="42">
        <f t="shared" si="1"/>
        <v>156</v>
      </c>
      <c r="AZ20" s="42">
        <f t="shared" si="1"/>
        <v>156</v>
      </c>
      <c r="BA20" s="42">
        <f t="shared" si="1"/>
        <v>156</v>
      </c>
      <c r="BB20" s="42">
        <f t="shared" si="1"/>
        <v>156</v>
      </c>
      <c r="BC20" s="42">
        <f t="shared" si="1"/>
        <v>156</v>
      </c>
      <c r="BD20" s="42">
        <f t="shared" si="1"/>
        <v>156</v>
      </c>
      <c r="BE20" s="42">
        <f t="shared" si="1"/>
        <v>164</v>
      </c>
      <c r="BF20" s="42">
        <f t="shared" si="1"/>
        <v>164</v>
      </c>
      <c r="BG20" s="42">
        <f t="shared" si="1"/>
        <v>325</v>
      </c>
    </row>
    <row r="21" spans="1:59" ht="27" customHeight="1" x14ac:dyDescent="0.2">
      <c r="A21" s="36">
        <f t="shared" si="2"/>
        <v>3</v>
      </c>
      <c r="B21" s="43" t="s">
        <v>47</v>
      </c>
      <c r="C21" s="38">
        <v>351</v>
      </c>
      <c r="D21" s="39">
        <v>183</v>
      </c>
      <c r="E21" s="39">
        <v>183</v>
      </c>
      <c r="F21" s="39">
        <v>183</v>
      </c>
      <c r="G21" s="39">
        <v>183</v>
      </c>
      <c r="H21" s="39">
        <v>183</v>
      </c>
      <c r="I21" s="39">
        <v>183</v>
      </c>
      <c r="J21" s="39">
        <v>193</v>
      </c>
      <c r="K21" s="39">
        <v>193</v>
      </c>
      <c r="L21" s="39">
        <v>193</v>
      </c>
      <c r="M21" s="39">
        <v>193</v>
      </c>
      <c r="N21" s="39">
        <v>193</v>
      </c>
      <c r="O21" s="39">
        <v>193</v>
      </c>
      <c r="P21" s="39">
        <v>153</v>
      </c>
      <c r="Q21" s="39">
        <v>153</v>
      </c>
      <c r="R21" s="39">
        <v>153</v>
      </c>
      <c r="S21" s="39">
        <v>153</v>
      </c>
      <c r="T21" s="39">
        <v>153</v>
      </c>
      <c r="U21" s="39">
        <v>153</v>
      </c>
      <c r="V21" s="39">
        <v>153</v>
      </c>
      <c r="W21" s="39">
        <v>153</v>
      </c>
      <c r="X21" s="39">
        <v>153</v>
      </c>
      <c r="Y21" s="39">
        <v>153</v>
      </c>
      <c r="Z21" s="39">
        <v>183</v>
      </c>
      <c r="AA21" s="39">
        <v>183</v>
      </c>
      <c r="AB21" s="39"/>
      <c r="AC21" s="40">
        <f t="shared" si="3"/>
        <v>4152</v>
      </c>
      <c r="AH21" s="44" t="s">
        <v>47</v>
      </c>
      <c r="AI21" s="42">
        <f t="shared" si="0"/>
        <v>168</v>
      </c>
      <c r="AJ21" s="42">
        <f t="shared" si="0"/>
        <v>168</v>
      </c>
      <c r="AK21" s="42">
        <f t="shared" si="0"/>
        <v>168</v>
      </c>
      <c r="AL21" s="42">
        <f t="shared" si="0"/>
        <v>168</v>
      </c>
      <c r="AM21" s="42">
        <f t="shared" si="0"/>
        <v>168</v>
      </c>
      <c r="AN21" s="42">
        <f t="shared" si="0"/>
        <v>168</v>
      </c>
      <c r="AO21" s="42">
        <f t="shared" si="0"/>
        <v>158</v>
      </c>
      <c r="AP21" s="42">
        <f t="shared" si="0"/>
        <v>158</v>
      </c>
      <c r="AQ21" s="42">
        <f t="shared" si="0"/>
        <v>158</v>
      </c>
      <c r="AR21" s="42">
        <f t="shared" si="0"/>
        <v>158</v>
      </c>
      <c r="AS21" s="42">
        <f t="shared" si="0"/>
        <v>158</v>
      </c>
      <c r="AT21" s="42">
        <f t="shared" si="0"/>
        <v>158</v>
      </c>
      <c r="AU21" s="42">
        <f t="shared" si="0"/>
        <v>198</v>
      </c>
      <c r="AV21" s="42">
        <f t="shared" si="0"/>
        <v>198</v>
      </c>
      <c r="AW21" s="42">
        <f t="shared" si="0"/>
        <v>198</v>
      </c>
      <c r="AX21" s="42">
        <f t="shared" si="0"/>
        <v>198</v>
      </c>
      <c r="AY21" s="42">
        <f t="shared" si="1"/>
        <v>198</v>
      </c>
      <c r="AZ21" s="42">
        <f t="shared" si="1"/>
        <v>198</v>
      </c>
      <c r="BA21" s="42">
        <f t="shared" si="1"/>
        <v>198</v>
      </c>
      <c r="BB21" s="42">
        <f t="shared" si="1"/>
        <v>198</v>
      </c>
      <c r="BC21" s="42">
        <f t="shared" si="1"/>
        <v>198</v>
      </c>
      <c r="BD21" s="42">
        <f t="shared" si="1"/>
        <v>198</v>
      </c>
      <c r="BE21" s="42">
        <f t="shared" si="1"/>
        <v>168</v>
      </c>
      <c r="BF21" s="42">
        <f t="shared" si="1"/>
        <v>168</v>
      </c>
      <c r="BG21" s="42">
        <f t="shared" si="1"/>
        <v>351</v>
      </c>
    </row>
    <row r="22" spans="1:59" ht="27" customHeight="1" x14ac:dyDescent="0.2">
      <c r="A22" s="36">
        <f t="shared" si="2"/>
        <v>4</v>
      </c>
      <c r="B22" s="45" t="s">
        <v>48</v>
      </c>
      <c r="C22" s="46">
        <v>191</v>
      </c>
      <c r="D22" s="47">
        <v>191</v>
      </c>
      <c r="E22" s="47">
        <v>191</v>
      </c>
      <c r="F22" s="47">
        <v>191</v>
      </c>
      <c r="G22" s="47">
        <v>191</v>
      </c>
      <c r="H22" s="47">
        <v>191</v>
      </c>
      <c r="I22" s="47">
        <v>191</v>
      </c>
      <c r="J22" s="47">
        <v>191</v>
      </c>
      <c r="K22" s="47">
        <v>191</v>
      </c>
      <c r="L22" s="47">
        <v>191</v>
      </c>
      <c r="M22" s="47">
        <v>191</v>
      </c>
      <c r="N22" s="47">
        <v>191</v>
      </c>
      <c r="O22" s="47">
        <v>191</v>
      </c>
      <c r="P22" s="47">
        <v>191</v>
      </c>
      <c r="Q22" s="47">
        <v>191</v>
      </c>
      <c r="R22" s="47">
        <v>191</v>
      </c>
      <c r="S22" s="47">
        <v>191</v>
      </c>
      <c r="T22" s="47">
        <v>191</v>
      </c>
      <c r="U22" s="47">
        <v>191</v>
      </c>
      <c r="V22" s="47">
        <v>191</v>
      </c>
      <c r="W22" s="47">
        <v>191</v>
      </c>
      <c r="X22" s="47">
        <v>191</v>
      </c>
      <c r="Y22" s="47">
        <v>191</v>
      </c>
      <c r="Z22" s="47">
        <v>191</v>
      </c>
      <c r="AA22" s="47">
        <v>191</v>
      </c>
      <c r="AB22" s="47"/>
      <c r="AC22" s="40">
        <f t="shared" si="3"/>
        <v>4584</v>
      </c>
      <c r="AH22" s="48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</row>
    <row r="23" spans="1:59" ht="27" customHeight="1" x14ac:dyDescent="0.2">
      <c r="A23" s="36">
        <f t="shared" si="2"/>
        <v>5</v>
      </c>
      <c r="B23" s="37" t="s">
        <v>49</v>
      </c>
      <c r="C23" s="38">
        <v>191</v>
      </c>
      <c r="D23" s="39">
        <v>191</v>
      </c>
      <c r="E23" s="39">
        <v>191</v>
      </c>
      <c r="F23" s="39">
        <v>191</v>
      </c>
      <c r="G23" s="39">
        <v>191</v>
      </c>
      <c r="H23" s="39">
        <v>191</v>
      </c>
      <c r="I23" s="39">
        <v>191</v>
      </c>
      <c r="J23" s="39">
        <v>191</v>
      </c>
      <c r="K23" s="39">
        <v>191</v>
      </c>
      <c r="L23" s="39">
        <v>191</v>
      </c>
      <c r="M23" s="39">
        <v>191</v>
      </c>
      <c r="N23" s="39">
        <v>191</v>
      </c>
      <c r="O23" s="39">
        <v>191</v>
      </c>
      <c r="P23" s="39">
        <v>191</v>
      </c>
      <c r="Q23" s="39">
        <v>191</v>
      </c>
      <c r="R23" s="39">
        <v>191</v>
      </c>
      <c r="S23" s="39">
        <v>191</v>
      </c>
      <c r="T23" s="39">
        <v>191</v>
      </c>
      <c r="U23" s="39">
        <v>191</v>
      </c>
      <c r="V23" s="39">
        <v>191</v>
      </c>
      <c r="W23" s="39">
        <v>191</v>
      </c>
      <c r="X23" s="39">
        <v>191</v>
      </c>
      <c r="Y23" s="39">
        <v>191</v>
      </c>
      <c r="Z23" s="39">
        <v>191</v>
      </c>
      <c r="AA23" s="39">
        <v>191</v>
      </c>
      <c r="AB23" s="39"/>
      <c r="AC23" s="40">
        <f t="shared" si="3"/>
        <v>4584</v>
      </c>
      <c r="AH23" s="41" t="s">
        <v>49</v>
      </c>
      <c r="AI23" s="42">
        <f t="shared" ref="AI23:AX29" si="4">$C23-D23</f>
        <v>0</v>
      </c>
      <c r="AJ23" s="42">
        <f t="shared" si="4"/>
        <v>0</v>
      </c>
      <c r="AK23" s="42">
        <f t="shared" si="4"/>
        <v>0</v>
      </c>
      <c r="AL23" s="42">
        <f t="shared" si="4"/>
        <v>0</v>
      </c>
      <c r="AM23" s="42">
        <f t="shared" si="4"/>
        <v>0</v>
      </c>
      <c r="AN23" s="42">
        <f t="shared" si="4"/>
        <v>0</v>
      </c>
      <c r="AO23" s="42">
        <f t="shared" si="4"/>
        <v>0</v>
      </c>
      <c r="AP23" s="42">
        <f t="shared" si="4"/>
        <v>0</v>
      </c>
      <c r="AQ23" s="42">
        <f t="shared" si="4"/>
        <v>0</v>
      </c>
      <c r="AR23" s="42">
        <f t="shared" si="4"/>
        <v>0</v>
      </c>
      <c r="AS23" s="42">
        <f t="shared" si="4"/>
        <v>0</v>
      </c>
      <c r="AT23" s="42">
        <f t="shared" si="4"/>
        <v>0</v>
      </c>
      <c r="AU23" s="42">
        <f t="shared" si="4"/>
        <v>0</v>
      </c>
      <c r="AV23" s="42">
        <f t="shared" si="4"/>
        <v>0</v>
      </c>
      <c r="AW23" s="42">
        <f t="shared" si="4"/>
        <v>0</v>
      </c>
      <c r="AX23" s="42">
        <f t="shared" si="4"/>
        <v>0</v>
      </c>
      <c r="AY23" s="42">
        <f t="shared" ref="AY23:BG29" si="5">$C23-T23</f>
        <v>0</v>
      </c>
      <c r="AZ23" s="42">
        <f t="shared" si="5"/>
        <v>0</v>
      </c>
      <c r="BA23" s="42">
        <f t="shared" si="5"/>
        <v>0</v>
      </c>
      <c r="BB23" s="42">
        <f t="shared" si="5"/>
        <v>0</v>
      </c>
      <c r="BC23" s="42">
        <f t="shared" si="5"/>
        <v>0</v>
      </c>
      <c r="BD23" s="42">
        <f t="shared" si="5"/>
        <v>0</v>
      </c>
      <c r="BE23" s="42">
        <f t="shared" si="5"/>
        <v>0</v>
      </c>
      <c r="BF23" s="42">
        <f t="shared" si="5"/>
        <v>0</v>
      </c>
      <c r="BG23" s="42">
        <f t="shared" si="5"/>
        <v>191</v>
      </c>
    </row>
    <row r="24" spans="1:59" ht="27" customHeight="1" x14ac:dyDescent="0.2">
      <c r="A24" s="36">
        <f t="shared" si="2"/>
        <v>6</v>
      </c>
      <c r="B24" s="37" t="s">
        <v>50</v>
      </c>
      <c r="C24" s="38">
        <v>191</v>
      </c>
      <c r="D24" s="39">
        <v>0</v>
      </c>
      <c r="E24" s="39">
        <v>71</v>
      </c>
      <c r="F24" s="39">
        <v>161</v>
      </c>
      <c r="G24" s="39">
        <v>161</v>
      </c>
      <c r="H24" s="39">
        <v>161</v>
      </c>
      <c r="I24" s="39">
        <v>161</v>
      </c>
      <c r="J24" s="39">
        <v>161</v>
      </c>
      <c r="K24" s="39">
        <v>161</v>
      </c>
      <c r="L24" s="39">
        <v>161</v>
      </c>
      <c r="M24" s="39">
        <v>71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/>
      <c r="AC24" s="40">
        <f t="shared" si="3"/>
        <v>1269</v>
      </c>
      <c r="AH24" s="41" t="s">
        <v>50</v>
      </c>
      <c r="AI24" s="42">
        <f t="shared" si="4"/>
        <v>191</v>
      </c>
      <c r="AJ24" s="42">
        <f t="shared" si="4"/>
        <v>120</v>
      </c>
      <c r="AK24" s="42">
        <f t="shared" si="4"/>
        <v>30</v>
      </c>
      <c r="AL24" s="42">
        <f t="shared" si="4"/>
        <v>30</v>
      </c>
      <c r="AM24" s="42">
        <f t="shared" si="4"/>
        <v>30</v>
      </c>
      <c r="AN24" s="42">
        <f t="shared" si="4"/>
        <v>30</v>
      </c>
      <c r="AO24" s="42">
        <f t="shared" si="4"/>
        <v>30</v>
      </c>
      <c r="AP24" s="42">
        <f t="shared" si="4"/>
        <v>30</v>
      </c>
      <c r="AQ24" s="42">
        <f t="shared" si="4"/>
        <v>30</v>
      </c>
      <c r="AR24" s="42">
        <f t="shared" si="4"/>
        <v>120</v>
      </c>
      <c r="AS24" s="42">
        <f t="shared" si="4"/>
        <v>191</v>
      </c>
      <c r="AT24" s="42">
        <f t="shared" si="4"/>
        <v>191</v>
      </c>
      <c r="AU24" s="42">
        <f t="shared" si="4"/>
        <v>191</v>
      </c>
      <c r="AV24" s="42">
        <f t="shared" si="4"/>
        <v>191</v>
      </c>
      <c r="AW24" s="42">
        <f t="shared" si="4"/>
        <v>191</v>
      </c>
      <c r="AX24" s="42">
        <f t="shared" si="4"/>
        <v>191</v>
      </c>
      <c r="AY24" s="42">
        <f t="shared" si="5"/>
        <v>191</v>
      </c>
      <c r="AZ24" s="42">
        <f t="shared" si="5"/>
        <v>191</v>
      </c>
      <c r="BA24" s="42">
        <f t="shared" si="5"/>
        <v>191</v>
      </c>
      <c r="BB24" s="42">
        <f t="shared" si="5"/>
        <v>191</v>
      </c>
      <c r="BC24" s="42">
        <f t="shared" si="5"/>
        <v>191</v>
      </c>
      <c r="BD24" s="42">
        <f t="shared" si="5"/>
        <v>191</v>
      </c>
      <c r="BE24" s="42">
        <f t="shared" si="5"/>
        <v>191</v>
      </c>
      <c r="BF24" s="42">
        <f t="shared" si="5"/>
        <v>191</v>
      </c>
      <c r="BG24" s="42">
        <f t="shared" si="5"/>
        <v>191</v>
      </c>
    </row>
    <row r="25" spans="1:59" ht="27" customHeight="1" x14ac:dyDescent="0.2">
      <c r="A25" s="36">
        <f t="shared" si="2"/>
        <v>7</v>
      </c>
      <c r="B25" s="37" t="s">
        <v>51</v>
      </c>
      <c r="C25" s="38">
        <v>171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/>
      <c r="AC25" s="40">
        <f t="shared" si="3"/>
        <v>0</v>
      </c>
      <c r="AF25" s="3">
        <v>2</v>
      </c>
      <c r="AG25" s="3">
        <v>3</v>
      </c>
      <c r="AH25" s="41" t="s">
        <v>51</v>
      </c>
      <c r="AI25" s="42">
        <f t="shared" si="4"/>
        <v>171</v>
      </c>
      <c r="AJ25" s="42">
        <f t="shared" si="4"/>
        <v>171</v>
      </c>
      <c r="AK25" s="42">
        <f t="shared" si="4"/>
        <v>171</v>
      </c>
      <c r="AL25" s="42">
        <f t="shared" si="4"/>
        <v>171</v>
      </c>
      <c r="AM25" s="42">
        <f t="shared" si="4"/>
        <v>171</v>
      </c>
      <c r="AN25" s="42">
        <f t="shared" si="4"/>
        <v>171</v>
      </c>
      <c r="AO25" s="42">
        <f t="shared" si="4"/>
        <v>171</v>
      </c>
      <c r="AP25" s="42">
        <f t="shared" si="4"/>
        <v>171</v>
      </c>
      <c r="AQ25" s="42">
        <f t="shared" si="4"/>
        <v>171</v>
      </c>
      <c r="AR25" s="42">
        <f t="shared" si="4"/>
        <v>171</v>
      </c>
      <c r="AS25" s="42">
        <f t="shared" si="4"/>
        <v>171</v>
      </c>
      <c r="AT25" s="42">
        <f t="shared" si="4"/>
        <v>171</v>
      </c>
      <c r="AU25" s="42">
        <f t="shared" si="4"/>
        <v>171</v>
      </c>
      <c r="AV25" s="42">
        <f t="shared" si="4"/>
        <v>171</v>
      </c>
      <c r="AW25" s="42">
        <f t="shared" si="4"/>
        <v>171</v>
      </c>
      <c r="AX25" s="42">
        <f t="shared" si="4"/>
        <v>171</v>
      </c>
      <c r="AY25" s="42">
        <f t="shared" si="5"/>
        <v>171</v>
      </c>
      <c r="AZ25" s="42">
        <f t="shared" si="5"/>
        <v>171</v>
      </c>
      <c r="BA25" s="42">
        <f t="shared" si="5"/>
        <v>171</v>
      </c>
      <c r="BB25" s="42">
        <f t="shared" si="5"/>
        <v>171</v>
      </c>
      <c r="BC25" s="42">
        <f t="shared" si="5"/>
        <v>171</v>
      </c>
      <c r="BD25" s="42">
        <f t="shared" si="5"/>
        <v>171</v>
      </c>
      <c r="BE25" s="42">
        <f t="shared" si="5"/>
        <v>171</v>
      </c>
      <c r="BF25" s="42">
        <f t="shared" si="5"/>
        <v>171</v>
      </c>
      <c r="BG25" s="42">
        <f t="shared" si="5"/>
        <v>171</v>
      </c>
    </row>
    <row r="26" spans="1:59" ht="27" customHeight="1" x14ac:dyDescent="0.2">
      <c r="A26" s="36">
        <f t="shared" si="2"/>
        <v>8</v>
      </c>
      <c r="B26" s="37" t="s">
        <v>52</v>
      </c>
      <c r="C26" s="38">
        <v>315</v>
      </c>
      <c r="D26" s="39">
        <v>115</v>
      </c>
      <c r="E26" s="39">
        <v>115</v>
      </c>
      <c r="F26" s="39">
        <v>115</v>
      </c>
      <c r="G26" s="39">
        <v>115</v>
      </c>
      <c r="H26" s="39">
        <v>115</v>
      </c>
      <c r="I26" s="39">
        <v>115</v>
      </c>
      <c r="J26" s="39">
        <v>15</v>
      </c>
      <c r="K26" s="39">
        <v>15</v>
      </c>
      <c r="L26" s="39">
        <v>15</v>
      </c>
      <c r="M26" s="39">
        <v>15</v>
      </c>
      <c r="N26" s="39">
        <v>15</v>
      </c>
      <c r="O26" s="39">
        <v>15</v>
      </c>
      <c r="P26" s="39">
        <v>15</v>
      </c>
      <c r="Q26" s="39">
        <v>15</v>
      </c>
      <c r="R26" s="39">
        <v>15</v>
      </c>
      <c r="S26" s="39">
        <v>15</v>
      </c>
      <c r="T26" s="39">
        <v>15</v>
      </c>
      <c r="U26" s="39">
        <v>15</v>
      </c>
      <c r="V26" s="39">
        <v>15</v>
      </c>
      <c r="W26" s="39">
        <v>15</v>
      </c>
      <c r="X26" s="39">
        <v>15</v>
      </c>
      <c r="Y26" s="39">
        <v>15</v>
      </c>
      <c r="Z26" s="39">
        <v>115</v>
      </c>
      <c r="AA26" s="39">
        <v>115</v>
      </c>
      <c r="AB26" s="39"/>
      <c r="AC26" s="40">
        <f>SUM(D26:AA26)</f>
        <v>1160</v>
      </c>
      <c r="AF26" s="49">
        <f>$C26-E26</f>
        <v>200</v>
      </c>
      <c r="AG26" s="49">
        <f>$C26-F26</f>
        <v>200</v>
      </c>
      <c r="AH26" s="41" t="s">
        <v>52</v>
      </c>
      <c r="AI26" s="42">
        <f t="shared" si="4"/>
        <v>200</v>
      </c>
      <c r="AJ26" s="42">
        <f t="shared" si="4"/>
        <v>200</v>
      </c>
      <c r="AK26" s="42">
        <f t="shared" si="4"/>
        <v>200</v>
      </c>
      <c r="AL26" s="42">
        <f t="shared" si="4"/>
        <v>200</v>
      </c>
      <c r="AM26" s="42">
        <f t="shared" si="4"/>
        <v>200</v>
      </c>
      <c r="AN26" s="42">
        <f t="shared" si="4"/>
        <v>200</v>
      </c>
      <c r="AO26" s="42">
        <f t="shared" si="4"/>
        <v>300</v>
      </c>
      <c r="AP26" s="42">
        <f t="shared" si="4"/>
        <v>300</v>
      </c>
      <c r="AQ26" s="42">
        <f t="shared" si="4"/>
        <v>300</v>
      </c>
      <c r="AR26" s="42">
        <f t="shared" si="4"/>
        <v>300</v>
      </c>
      <c r="AS26" s="42">
        <f t="shared" si="4"/>
        <v>300</v>
      </c>
      <c r="AT26" s="42">
        <f t="shared" si="4"/>
        <v>300</v>
      </c>
      <c r="AU26" s="42">
        <f t="shared" si="4"/>
        <v>300</v>
      </c>
      <c r="AV26" s="42">
        <f t="shared" si="4"/>
        <v>300</v>
      </c>
      <c r="AW26" s="42">
        <f t="shared" si="4"/>
        <v>300</v>
      </c>
      <c r="AX26" s="42">
        <f t="shared" si="4"/>
        <v>300</v>
      </c>
      <c r="AY26" s="42">
        <f t="shared" si="5"/>
        <v>300</v>
      </c>
      <c r="AZ26" s="42">
        <f t="shared" si="5"/>
        <v>300</v>
      </c>
      <c r="BA26" s="42">
        <f t="shared" si="5"/>
        <v>300</v>
      </c>
      <c r="BB26" s="42">
        <f t="shared" si="5"/>
        <v>300</v>
      </c>
      <c r="BC26" s="42">
        <f t="shared" si="5"/>
        <v>300</v>
      </c>
      <c r="BD26" s="42">
        <f t="shared" si="5"/>
        <v>300</v>
      </c>
      <c r="BE26" s="42">
        <f t="shared" si="5"/>
        <v>200</v>
      </c>
      <c r="BF26" s="42">
        <f t="shared" si="5"/>
        <v>200</v>
      </c>
      <c r="BG26" s="42">
        <f t="shared" si="5"/>
        <v>315</v>
      </c>
    </row>
    <row r="27" spans="1:59" ht="27" customHeight="1" x14ac:dyDescent="0.2">
      <c r="A27" s="36">
        <f t="shared" si="2"/>
        <v>9</v>
      </c>
      <c r="B27" s="37" t="s">
        <v>53</v>
      </c>
      <c r="C27" s="38">
        <v>135</v>
      </c>
      <c r="D27" s="39">
        <v>135</v>
      </c>
      <c r="E27" s="39">
        <v>135</v>
      </c>
      <c r="F27" s="39">
        <v>135</v>
      </c>
      <c r="G27" s="39">
        <v>135</v>
      </c>
      <c r="H27" s="39">
        <v>135</v>
      </c>
      <c r="I27" s="39">
        <v>135</v>
      </c>
      <c r="J27" s="39">
        <v>135</v>
      </c>
      <c r="K27" s="39">
        <v>135</v>
      </c>
      <c r="L27" s="39">
        <v>135</v>
      </c>
      <c r="M27" s="39">
        <v>135</v>
      </c>
      <c r="N27" s="39">
        <v>135</v>
      </c>
      <c r="O27" s="39">
        <v>135</v>
      </c>
      <c r="P27" s="39">
        <v>135</v>
      </c>
      <c r="Q27" s="39">
        <v>135</v>
      </c>
      <c r="R27" s="39">
        <v>135</v>
      </c>
      <c r="S27" s="39">
        <v>135</v>
      </c>
      <c r="T27" s="39">
        <v>135</v>
      </c>
      <c r="U27" s="39">
        <v>135</v>
      </c>
      <c r="V27" s="39">
        <v>135</v>
      </c>
      <c r="W27" s="39">
        <v>135</v>
      </c>
      <c r="X27" s="39">
        <v>135</v>
      </c>
      <c r="Y27" s="39">
        <v>135</v>
      </c>
      <c r="Z27" s="39">
        <v>135</v>
      </c>
      <c r="AA27" s="39">
        <v>135</v>
      </c>
      <c r="AB27" s="39"/>
      <c r="AC27" s="40">
        <f t="shared" si="3"/>
        <v>3240</v>
      </c>
      <c r="AF27" s="3">
        <v>-195</v>
      </c>
      <c r="AG27" s="3">
        <v>-195</v>
      </c>
      <c r="AH27" s="41" t="s">
        <v>53</v>
      </c>
      <c r="AI27" s="42">
        <f t="shared" si="4"/>
        <v>0</v>
      </c>
      <c r="AJ27" s="42">
        <f t="shared" si="4"/>
        <v>0</v>
      </c>
      <c r="AK27" s="42">
        <f t="shared" si="4"/>
        <v>0</v>
      </c>
      <c r="AL27" s="42">
        <f t="shared" si="4"/>
        <v>0</v>
      </c>
      <c r="AM27" s="42">
        <f t="shared" si="4"/>
        <v>0</v>
      </c>
      <c r="AN27" s="42">
        <f t="shared" si="4"/>
        <v>0</v>
      </c>
      <c r="AO27" s="42">
        <f t="shared" si="4"/>
        <v>0</v>
      </c>
      <c r="AP27" s="42">
        <f t="shared" si="4"/>
        <v>0</v>
      </c>
      <c r="AQ27" s="42">
        <f t="shared" si="4"/>
        <v>0</v>
      </c>
      <c r="AR27" s="42">
        <f t="shared" si="4"/>
        <v>0</v>
      </c>
      <c r="AS27" s="42">
        <f t="shared" si="4"/>
        <v>0</v>
      </c>
      <c r="AT27" s="42">
        <f t="shared" si="4"/>
        <v>0</v>
      </c>
      <c r="AU27" s="42">
        <f t="shared" si="4"/>
        <v>0</v>
      </c>
      <c r="AV27" s="42">
        <f t="shared" si="4"/>
        <v>0</v>
      </c>
      <c r="AW27" s="42">
        <f t="shared" si="4"/>
        <v>0</v>
      </c>
      <c r="AX27" s="42">
        <f t="shared" si="4"/>
        <v>0</v>
      </c>
      <c r="AY27" s="42">
        <f t="shared" si="5"/>
        <v>0</v>
      </c>
      <c r="AZ27" s="42">
        <f t="shared" si="5"/>
        <v>0</v>
      </c>
      <c r="BA27" s="42">
        <f t="shared" si="5"/>
        <v>0</v>
      </c>
      <c r="BB27" s="42">
        <f t="shared" si="5"/>
        <v>0</v>
      </c>
      <c r="BC27" s="42">
        <f t="shared" si="5"/>
        <v>0</v>
      </c>
      <c r="BD27" s="42">
        <f t="shared" si="5"/>
        <v>0</v>
      </c>
      <c r="BE27" s="42">
        <f t="shared" si="5"/>
        <v>0</v>
      </c>
      <c r="BF27" s="42">
        <f t="shared" si="5"/>
        <v>0</v>
      </c>
      <c r="BG27" s="42">
        <f t="shared" si="5"/>
        <v>135</v>
      </c>
    </row>
    <row r="28" spans="1:59" ht="27" customHeight="1" x14ac:dyDescent="0.2">
      <c r="A28" s="31">
        <f t="shared" si="2"/>
        <v>10</v>
      </c>
      <c r="B28" s="37" t="s">
        <v>54</v>
      </c>
      <c r="C28" s="38">
        <v>142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/>
      <c r="AC28" s="40">
        <f t="shared" si="3"/>
        <v>0</v>
      </c>
      <c r="AF28" s="49">
        <f>AF26+AF27</f>
        <v>5</v>
      </c>
      <c r="AG28" s="49">
        <f>AG26+AG27</f>
        <v>5</v>
      </c>
      <c r="AH28" s="41" t="s">
        <v>55</v>
      </c>
      <c r="AI28" s="42">
        <f t="shared" si="4"/>
        <v>142</v>
      </c>
      <c r="AJ28" s="42">
        <f t="shared" si="4"/>
        <v>142</v>
      </c>
      <c r="AK28" s="42">
        <f t="shared" si="4"/>
        <v>142</v>
      </c>
      <c r="AL28" s="42">
        <f t="shared" si="4"/>
        <v>142</v>
      </c>
      <c r="AM28" s="42">
        <f t="shared" si="4"/>
        <v>142</v>
      </c>
      <c r="AN28" s="42">
        <f t="shared" si="4"/>
        <v>142</v>
      </c>
      <c r="AO28" s="42">
        <f t="shared" si="4"/>
        <v>142</v>
      </c>
      <c r="AP28" s="42">
        <f t="shared" si="4"/>
        <v>142</v>
      </c>
      <c r="AQ28" s="42">
        <f t="shared" si="4"/>
        <v>142</v>
      </c>
      <c r="AR28" s="42">
        <f t="shared" si="4"/>
        <v>142</v>
      </c>
      <c r="AS28" s="42">
        <f t="shared" si="4"/>
        <v>142</v>
      </c>
      <c r="AT28" s="42">
        <f t="shared" si="4"/>
        <v>142</v>
      </c>
      <c r="AU28" s="42">
        <f t="shared" si="4"/>
        <v>142</v>
      </c>
      <c r="AV28" s="42">
        <f t="shared" si="4"/>
        <v>142</v>
      </c>
      <c r="AW28" s="42">
        <f t="shared" si="4"/>
        <v>142</v>
      </c>
      <c r="AX28" s="42">
        <f t="shared" si="4"/>
        <v>142</v>
      </c>
      <c r="AY28" s="42">
        <f t="shared" si="5"/>
        <v>142</v>
      </c>
      <c r="AZ28" s="42">
        <f t="shared" si="5"/>
        <v>142</v>
      </c>
      <c r="BA28" s="42">
        <f t="shared" si="5"/>
        <v>142</v>
      </c>
      <c r="BB28" s="42">
        <f t="shared" si="5"/>
        <v>142</v>
      </c>
      <c r="BC28" s="42">
        <f t="shared" si="5"/>
        <v>142</v>
      </c>
      <c r="BD28" s="42">
        <f t="shared" si="5"/>
        <v>142</v>
      </c>
      <c r="BE28" s="42">
        <f t="shared" si="5"/>
        <v>142</v>
      </c>
      <c r="BF28" s="42">
        <f t="shared" si="5"/>
        <v>142</v>
      </c>
      <c r="BG28" s="42">
        <f t="shared" si="5"/>
        <v>142</v>
      </c>
    </row>
    <row r="29" spans="1:59" ht="27" customHeight="1" x14ac:dyDescent="0.2">
      <c r="A29" s="31">
        <f t="shared" si="2"/>
        <v>11</v>
      </c>
      <c r="B29" s="37" t="s">
        <v>56</v>
      </c>
      <c r="C29" s="38">
        <v>258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/>
      <c r="AC29" s="40">
        <f t="shared" si="3"/>
        <v>0</v>
      </c>
      <c r="AF29" s="49">
        <f>AF28+3</f>
        <v>8</v>
      </c>
      <c r="AG29" s="49">
        <f>AG28+3</f>
        <v>8</v>
      </c>
      <c r="AH29" s="41" t="s">
        <v>57</v>
      </c>
      <c r="AI29" s="42">
        <f t="shared" si="4"/>
        <v>258</v>
      </c>
      <c r="AJ29" s="42">
        <f t="shared" si="4"/>
        <v>258</v>
      </c>
      <c r="AK29" s="42">
        <f t="shared" si="4"/>
        <v>258</v>
      </c>
      <c r="AL29" s="42">
        <f t="shared" si="4"/>
        <v>258</v>
      </c>
      <c r="AM29" s="42">
        <f t="shared" si="4"/>
        <v>258</v>
      </c>
      <c r="AN29" s="42">
        <f t="shared" si="4"/>
        <v>258</v>
      </c>
      <c r="AO29" s="42">
        <f t="shared" si="4"/>
        <v>258</v>
      </c>
      <c r="AP29" s="42">
        <f t="shared" si="4"/>
        <v>258</v>
      </c>
      <c r="AQ29" s="42">
        <f t="shared" si="4"/>
        <v>258</v>
      </c>
      <c r="AR29" s="42">
        <f t="shared" si="4"/>
        <v>258</v>
      </c>
      <c r="AS29" s="42">
        <f t="shared" si="4"/>
        <v>258</v>
      </c>
      <c r="AT29" s="42">
        <f t="shared" si="4"/>
        <v>258</v>
      </c>
      <c r="AU29" s="42">
        <f t="shared" si="4"/>
        <v>258</v>
      </c>
      <c r="AV29" s="42">
        <f t="shared" si="4"/>
        <v>258</v>
      </c>
      <c r="AW29" s="42">
        <f t="shared" si="4"/>
        <v>258</v>
      </c>
      <c r="AX29" s="42">
        <f t="shared" si="4"/>
        <v>258</v>
      </c>
      <c r="AY29" s="42">
        <f t="shared" si="5"/>
        <v>258</v>
      </c>
      <c r="AZ29" s="42">
        <f t="shared" si="5"/>
        <v>258</v>
      </c>
      <c r="BA29" s="42">
        <f t="shared" si="5"/>
        <v>258</v>
      </c>
      <c r="BB29" s="42">
        <f t="shared" si="5"/>
        <v>258</v>
      </c>
      <c r="BC29" s="42">
        <f t="shared" si="5"/>
        <v>258</v>
      </c>
      <c r="BD29" s="42">
        <f t="shared" si="5"/>
        <v>258</v>
      </c>
      <c r="BE29" s="42">
        <f t="shared" si="5"/>
        <v>258</v>
      </c>
      <c r="BF29" s="42">
        <f t="shared" si="5"/>
        <v>258</v>
      </c>
      <c r="BG29" s="42">
        <f t="shared" si="5"/>
        <v>258</v>
      </c>
    </row>
    <row r="30" spans="1:59" ht="27" customHeight="1" x14ac:dyDescent="0.2">
      <c r="A30" s="31">
        <f t="shared" si="2"/>
        <v>12</v>
      </c>
      <c r="C30" s="38"/>
      <c r="D30" s="47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40">
        <f t="shared" si="3"/>
        <v>0</v>
      </c>
      <c r="AI30" s="3">
        <v>258</v>
      </c>
    </row>
    <row r="31" spans="1:59" ht="27" customHeight="1" x14ac:dyDescent="0.2">
      <c r="A31" s="31">
        <f t="shared" si="2"/>
        <v>13</v>
      </c>
      <c r="B31" s="50"/>
      <c r="C31" s="38"/>
      <c r="D31" s="51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40">
        <f t="shared" si="3"/>
        <v>0</v>
      </c>
      <c r="AI31" s="3">
        <v>0</v>
      </c>
    </row>
    <row r="32" spans="1:59" ht="27" customHeight="1" x14ac:dyDescent="0.2">
      <c r="A32" s="31">
        <v>14</v>
      </c>
      <c r="B32" s="50"/>
      <c r="C32" s="3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40">
        <f t="shared" si="3"/>
        <v>0</v>
      </c>
      <c r="AI32" s="3">
        <v>22</v>
      </c>
    </row>
    <row r="33" spans="1:29" ht="27" customHeight="1" x14ac:dyDescent="0.2">
      <c r="A33" s="31">
        <f>A32+1</f>
        <v>15</v>
      </c>
      <c r="B33" s="50"/>
      <c r="C33" s="38"/>
      <c r="D33" s="51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40">
        <f t="shared" si="3"/>
        <v>0</v>
      </c>
    </row>
    <row r="34" spans="1:29" ht="27" customHeight="1" x14ac:dyDescent="0.2">
      <c r="A34" s="31">
        <v>15</v>
      </c>
      <c r="B34" s="50"/>
      <c r="C34" s="38"/>
      <c r="D34" s="51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40">
        <f t="shared" si="3"/>
        <v>0</v>
      </c>
    </row>
    <row r="35" spans="1:29" ht="27" customHeight="1" x14ac:dyDescent="0.2">
      <c r="A35" s="31">
        <f>A34+1</f>
        <v>16</v>
      </c>
      <c r="B35" s="50"/>
      <c r="C35" s="38"/>
      <c r="D35" s="51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40">
        <f t="shared" si="3"/>
        <v>0</v>
      </c>
    </row>
    <row r="36" spans="1:29" ht="27" customHeight="1" x14ac:dyDescent="0.2">
      <c r="A36" s="31">
        <v>16</v>
      </c>
      <c r="B36" s="50"/>
      <c r="C36" s="38"/>
      <c r="D36" s="51"/>
      <c r="E36" s="52"/>
      <c r="F36" s="52"/>
      <c r="G36" s="52"/>
      <c r="H36" s="52"/>
      <c r="I36" s="52"/>
      <c r="J36" s="52"/>
      <c r="K36" s="52"/>
      <c r="L36" s="52"/>
      <c r="M36" s="53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40">
        <f t="shared" si="3"/>
        <v>0</v>
      </c>
    </row>
    <row r="37" spans="1:29" ht="27" customHeight="1" x14ac:dyDescent="0.2">
      <c r="A37" s="31">
        <f>A36+1</f>
        <v>17</v>
      </c>
      <c r="B37" s="50"/>
      <c r="C37" s="38"/>
      <c r="D37" s="51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40">
        <f t="shared" si="3"/>
        <v>0</v>
      </c>
    </row>
    <row r="38" spans="1:29" ht="27" customHeight="1" x14ac:dyDescent="0.2">
      <c r="A38" s="31">
        <v>17</v>
      </c>
      <c r="B38" s="50"/>
      <c r="C38" s="38"/>
      <c r="D38" s="51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40">
        <f t="shared" si="3"/>
        <v>0</v>
      </c>
    </row>
    <row r="39" spans="1:29" ht="27" customHeight="1" x14ac:dyDescent="0.2">
      <c r="A39" s="31">
        <f>A38+1</f>
        <v>18</v>
      </c>
      <c r="B39" s="50"/>
      <c r="C39" s="38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40">
        <f t="shared" si="3"/>
        <v>0</v>
      </c>
    </row>
    <row r="40" spans="1:29" ht="27" customHeight="1" x14ac:dyDescent="0.2">
      <c r="A40" s="31">
        <v>18</v>
      </c>
      <c r="B40" s="50"/>
      <c r="C40" s="38"/>
      <c r="D40" s="51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40">
        <f t="shared" si="3"/>
        <v>0</v>
      </c>
    </row>
    <row r="41" spans="1:29" ht="27" customHeight="1" x14ac:dyDescent="0.2">
      <c r="A41" s="31">
        <f>A40+1</f>
        <v>19</v>
      </c>
      <c r="B41" s="50"/>
      <c r="C41" s="38"/>
      <c r="D41" s="51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40">
        <f t="shared" si="3"/>
        <v>0</v>
      </c>
    </row>
    <row r="42" spans="1:29" ht="27" customHeight="1" x14ac:dyDescent="0.2">
      <c r="A42" s="31">
        <v>19</v>
      </c>
      <c r="B42" s="50"/>
      <c r="C42" s="38"/>
      <c r="D42" s="51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40">
        <f t="shared" si="3"/>
        <v>0</v>
      </c>
    </row>
    <row r="43" spans="1:29" ht="4.5" customHeight="1" x14ac:dyDescent="0.25">
      <c r="A43" s="54"/>
      <c r="B43" s="55"/>
      <c r="C43" s="55"/>
      <c r="D43" s="55"/>
      <c r="E43" s="56"/>
      <c r="F43" s="5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40">
        <f t="shared" si="3"/>
        <v>0</v>
      </c>
    </row>
    <row r="44" spans="1:29" ht="27" customHeight="1" x14ac:dyDescent="0.25">
      <c r="A44" s="58" t="s">
        <v>58</v>
      </c>
      <c r="B44" s="59"/>
      <c r="C44" s="60">
        <f>SUM(C18:C42)</f>
        <v>2378</v>
      </c>
      <c r="D44" s="61">
        <f t="shared" ref="D44:AA44" si="6">SUM(D19:D42)</f>
        <v>976</v>
      </c>
      <c r="E44" s="61">
        <f t="shared" si="6"/>
        <v>1047</v>
      </c>
      <c r="F44" s="61">
        <f t="shared" si="6"/>
        <v>1137</v>
      </c>
      <c r="G44" s="61">
        <f t="shared" si="6"/>
        <v>1137</v>
      </c>
      <c r="H44" s="61">
        <f t="shared" si="6"/>
        <v>1137</v>
      </c>
      <c r="I44" s="61">
        <f t="shared" si="6"/>
        <v>1137</v>
      </c>
      <c r="J44" s="61">
        <f t="shared" si="6"/>
        <v>1135</v>
      </c>
      <c r="K44" s="61">
        <f t="shared" si="6"/>
        <v>1135</v>
      </c>
      <c r="L44" s="61">
        <f t="shared" si="6"/>
        <v>1135</v>
      </c>
      <c r="M44" s="61">
        <f t="shared" si="6"/>
        <v>1045</v>
      </c>
      <c r="N44" s="61">
        <f t="shared" si="6"/>
        <v>974</v>
      </c>
      <c r="O44" s="61">
        <f t="shared" si="6"/>
        <v>974</v>
      </c>
      <c r="P44" s="61">
        <f t="shared" si="6"/>
        <v>934</v>
      </c>
      <c r="Q44" s="61">
        <f t="shared" si="6"/>
        <v>934</v>
      </c>
      <c r="R44" s="61">
        <f t="shared" si="6"/>
        <v>934</v>
      </c>
      <c r="S44" s="61">
        <f t="shared" si="6"/>
        <v>934</v>
      </c>
      <c r="T44" s="61">
        <f t="shared" si="6"/>
        <v>934</v>
      </c>
      <c r="U44" s="61">
        <f t="shared" si="6"/>
        <v>934</v>
      </c>
      <c r="V44" s="61">
        <f t="shared" si="6"/>
        <v>934</v>
      </c>
      <c r="W44" s="61">
        <f t="shared" si="6"/>
        <v>934</v>
      </c>
      <c r="X44" s="61">
        <f t="shared" si="6"/>
        <v>934</v>
      </c>
      <c r="Y44" s="61">
        <f t="shared" si="6"/>
        <v>934</v>
      </c>
      <c r="Z44" s="61">
        <f t="shared" si="6"/>
        <v>976</v>
      </c>
      <c r="AA44" s="61">
        <f t="shared" si="6"/>
        <v>976</v>
      </c>
      <c r="AB44" s="61">
        <f>SUM(AB19:AB42)</f>
        <v>0</v>
      </c>
      <c r="AC44" s="40">
        <f t="shared" si="3"/>
        <v>24261</v>
      </c>
    </row>
    <row r="45" spans="1:29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2"/>
      <c r="AB45" s="62"/>
    </row>
    <row r="46" spans="1:29" ht="42.75" customHeight="1" x14ac:dyDescent="0.2">
      <c r="A46" s="75" t="s">
        <v>59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7"/>
      <c r="AB46" s="63"/>
    </row>
    <row r="48" spans="1:29" x14ac:dyDescent="0.2">
      <c r="A48" s="66" t="s">
        <v>60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4"/>
    </row>
    <row r="49" spans="1:28" x14ac:dyDescent="0.2">
      <c r="A49" s="66" t="s">
        <v>61</v>
      </c>
      <c r="B49" s="66"/>
      <c r="C49" s="66"/>
      <c r="D49" s="66"/>
      <c r="E49" s="66"/>
      <c r="F49" s="66"/>
      <c r="G49" s="66"/>
      <c r="H49" s="66"/>
    </row>
    <row r="51" spans="1:28" x14ac:dyDescent="0.2">
      <c r="A51" s="66" t="s">
        <v>62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4"/>
    </row>
    <row r="54" spans="1:28" x14ac:dyDescent="0.2"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8" x14ac:dyDescent="0.2"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8" x14ac:dyDescent="0.2"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8" x14ac:dyDescent="0.2"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8" x14ac:dyDescent="0.2"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</row>
    <row r="59" spans="1:28" x14ac:dyDescent="0.2"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</row>
    <row r="60" spans="1:28" x14ac:dyDescent="0.2"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</row>
    <row r="61" spans="1:28" x14ac:dyDescent="0.2"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</row>
  </sheetData>
  <mergeCells count="19">
    <mergeCell ref="C4:AA4"/>
    <mergeCell ref="C5:AA5"/>
    <mergeCell ref="C7:X7"/>
    <mergeCell ref="A10:B10"/>
    <mergeCell ref="C10:J10"/>
    <mergeCell ref="O10:AA13"/>
    <mergeCell ref="A11:B11"/>
    <mergeCell ref="C11:J11"/>
    <mergeCell ref="A12:B12"/>
    <mergeCell ref="C12:J12"/>
    <mergeCell ref="A48:AA48"/>
    <mergeCell ref="A49:H49"/>
    <mergeCell ref="A51:AA51"/>
    <mergeCell ref="A13:B13"/>
    <mergeCell ref="C13:J13"/>
    <mergeCell ref="A15:B15"/>
    <mergeCell ref="C15:J15"/>
    <mergeCell ref="D17:AA17"/>
    <mergeCell ref="A46:AA46"/>
  </mergeCells>
  <pageMargins left="0.75" right="0.75" top="1" bottom="1" header="0.5" footer="0.5"/>
  <pageSetup scale="4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Daily Un-DNR</vt:lpstr>
      <vt:lpstr>'New Daily Un-DNR'!OLE_LINK1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Crocker, Kurt</cp:lastModifiedBy>
  <dcterms:created xsi:type="dcterms:W3CDTF">2016-08-03T15:54:13Z</dcterms:created>
  <dcterms:modified xsi:type="dcterms:W3CDTF">2016-08-03T16:00:45Z</dcterms:modified>
</cp:coreProperties>
</file>