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4855" windowHeight="12270"/>
  </bookViews>
  <sheets>
    <sheet name="Daily Un-DNR 0726" sheetId="1" r:id="rId1"/>
    <sheet name="Daily Un-DNR 0727" sheetId="2" r:id="rId2"/>
  </sheets>
  <definedNames>
    <definedName name="OLE_LINK1" localSheetId="0">'Daily Un-DNR 0726'!$A$1</definedName>
    <definedName name="Z_39678EA6_1B84_4FE5_B265_900F1E6DC2C6_.wvu.Cols" localSheetId="0" hidden="1">'Daily Un-DNR 0726'!$AD:$IV</definedName>
    <definedName name="Z_39678EA6_1B84_4FE5_B265_900F1E6DC2C6_.wvu.Cols" localSheetId="1" hidden="1">'Daily Un-DNR 0727'!$AD:$IV</definedName>
    <definedName name="Z_39678EA6_1B84_4FE5_B265_900F1E6DC2C6_.wvu.Rows" localSheetId="0" hidden="1">'Daily Un-DNR 0726'!$57:$65538</definedName>
    <definedName name="Z_39678EA6_1B84_4FE5_B265_900F1E6DC2C6_.wvu.Rows" localSheetId="1" hidden="1">'Daily Un-DNR 0727'!$57:$65538</definedName>
    <definedName name="Z_48AFF0F1_5186_4895_A5E1_7C833254286F_.wvu.Cols" localSheetId="0" hidden="1">'Daily Un-DNR 0726'!$AB:$AB</definedName>
    <definedName name="Z_48AFF0F1_5186_4895_A5E1_7C833254286F_.wvu.Cols" localSheetId="1" hidden="1">'Daily Un-DNR 0727'!$AB:$AB</definedName>
    <definedName name="Z_5D8D536A_835C_4BCD_9C57_D52D39CDB4B3_.wvu.Cols" localSheetId="0" hidden="1">'Daily Un-DNR 0726'!$AD:$IV</definedName>
    <definedName name="Z_5D8D536A_835C_4BCD_9C57_D52D39CDB4B3_.wvu.Cols" localSheetId="1" hidden="1">'Daily Un-DNR 0727'!$AD:$IV</definedName>
    <definedName name="Z_5D8D536A_835C_4BCD_9C57_D52D39CDB4B3_.wvu.Rows" localSheetId="0" hidden="1">'Daily Un-DNR 0726'!$57:$65538</definedName>
    <definedName name="Z_5D8D536A_835C_4BCD_9C57_D52D39CDB4B3_.wvu.Rows" localSheetId="1" hidden="1">'Daily Un-DNR 0727'!$57:$65538</definedName>
    <definedName name="Z_7AB5A66E_0355_4EC7_8F39_A62C1E0A908C_.wvu.Cols" localSheetId="0" hidden="1">'Daily Un-DNR 0726'!$AB:$AB</definedName>
    <definedName name="Z_7AB5A66E_0355_4EC7_8F39_A62C1E0A908C_.wvu.Cols" localSheetId="1" hidden="1">'Daily Un-DNR 0727'!$AB:$AB</definedName>
    <definedName name="Z_7CB04B9B_AFF3_49BE_B9CD_8E8D8CD22C2B_.wvu.Cols" localSheetId="0" hidden="1">'Daily Un-DNR 0726'!$AB:$AB</definedName>
    <definedName name="Z_7CB04B9B_AFF3_49BE_B9CD_8E8D8CD22C2B_.wvu.Cols" localSheetId="1" hidden="1">'Daily Un-DNR 0727'!$AB:$AB</definedName>
    <definedName name="Z_A3662995_41D0_433F_848B_99EA561F6DEC_.wvu.Cols" localSheetId="0" hidden="1">'Daily Un-DNR 0726'!$AB:$AB</definedName>
    <definedName name="Z_A3662995_41D0_433F_848B_99EA561F6DEC_.wvu.Cols" localSheetId="1" hidden="1">'Daily Un-DNR 0727'!$AB:$AB</definedName>
    <definedName name="Z_BB483852_BA30_43AE_B246_548B9228305A_.wvu.Cols" localSheetId="0" hidden="1">'Daily Un-DNR 0726'!$AD:$IV</definedName>
    <definedName name="Z_BB483852_BA30_43AE_B246_548B9228305A_.wvu.Cols" localSheetId="1" hidden="1">'Daily Un-DNR 0727'!$AD:$IV</definedName>
    <definedName name="Z_BB483852_BA30_43AE_B246_548B9228305A_.wvu.Rows" localSheetId="0" hidden="1">'Daily Un-DNR 0726'!$57:$65538</definedName>
    <definedName name="Z_BB483852_BA30_43AE_B246_548B9228305A_.wvu.Rows" localSheetId="1" hidden="1">'Daily Un-DNR 0727'!$57:$65538</definedName>
  </definedNames>
  <calcPr calcId="145621"/>
</workbook>
</file>

<file path=xl/calcChain.xml><?xml version="1.0" encoding="utf-8"?>
<calcChain xmlns="http://schemas.openxmlformats.org/spreadsheetml/2006/main">
  <c r="AA72" i="2" l="1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A70" i="2"/>
  <c r="A71" i="2" s="1"/>
  <c r="A72" i="2" s="1"/>
  <c r="A73" i="2" s="1"/>
  <c r="A74" i="2" s="1"/>
  <c r="A75" i="2" s="1"/>
  <c r="A76" i="2" s="1"/>
  <c r="A77" i="2" s="1"/>
  <c r="A78" i="2" s="1"/>
  <c r="AC69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43" i="2"/>
  <c r="AC42" i="2"/>
  <c r="AC41" i="2"/>
  <c r="A41" i="2"/>
  <c r="AC40" i="2"/>
  <c r="AC39" i="2"/>
  <c r="AC38" i="2"/>
  <c r="A38" i="2"/>
  <c r="A39" i="2" s="1"/>
  <c r="AC37" i="2"/>
  <c r="AC36" i="2"/>
  <c r="AC35" i="2"/>
  <c r="A35" i="2"/>
  <c r="A36" i="2" s="1"/>
  <c r="AC34" i="2"/>
  <c r="AC33" i="2"/>
  <c r="A33" i="2"/>
  <c r="AC32" i="2"/>
  <c r="A32" i="2"/>
  <c r="AC31" i="2"/>
  <c r="AC30" i="2"/>
  <c r="AB29" i="2"/>
  <c r="AB26" i="2"/>
  <c r="AB77" i="2" s="1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AC26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AC23" i="2"/>
  <c r="D74" i="2"/>
  <c r="AB22" i="2"/>
  <c r="AB73" i="2" s="1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AC22" i="2"/>
  <c r="AC21" i="2"/>
  <c r="AB21" i="2"/>
  <c r="AB72" i="2" s="1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72" i="1" s="1"/>
  <c r="A71" i="1"/>
  <c r="A72" i="1" s="1"/>
  <c r="A73" i="1" s="1"/>
  <c r="A74" i="1" s="1"/>
  <c r="A75" i="1" s="1"/>
  <c r="A76" i="1" s="1"/>
  <c r="A77" i="1" s="1"/>
  <c r="A78" i="1" s="1"/>
  <c r="A70" i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33" i="1"/>
  <c r="AC32" i="1"/>
  <c r="A32" i="1"/>
  <c r="AC31" i="1"/>
  <c r="AC30" i="1"/>
  <c r="AB29" i="1"/>
  <c r="AB28" i="1"/>
  <c r="AC29" i="1"/>
  <c r="AB26" i="1"/>
  <c r="AB77" i="1" s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2" i="2" l="1"/>
  <c r="AC75" i="1"/>
  <c r="AC29" i="2"/>
  <c r="AC75" i="2"/>
  <c r="AB23" i="2"/>
  <c r="AB74" i="2" s="1"/>
  <c r="AC24" i="2"/>
  <c r="AC28" i="2"/>
  <c r="D73" i="2"/>
  <c r="AC73" i="2" s="1"/>
  <c r="E74" i="2"/>
  <c r="AC74" i="2" s="1"/>
  <c r="D77" i="2"/>
  <c r="AC77" i="2" s="1"/>
  <c r="AB24" i="2"/>
  <c r="AB75" i="2" s="1"/>
  <c r="AB28" i="2"/>
  <c r="AB23" i="1"/>
  <c r="AB74" i="1" s="1"/>
  <c r="AC24" i="1"/>
  <c r="AC28" i="1"/>
  <c r="D73" i="1"/>
  <c r="D77" i="1"/>
  <c r="AC77" i="1" s="1"/>
  <c r="AB24" i="1"/>
  <c r="AB75" i="1" s="1"/>
  <c r="AA73" i="1"/>
  <c r="D74" i="1"/>
  <c r="AC74" i="1" s="1"/>
  <c r="AC73" i="1" l="1"/>
  <c r="AB18" i="2" l="1"/>
  <c r="AC18" i="2"/>
  <c r="R78" i="2" l="1"/>
  <c r="R76" i="2"/>
  <c r="N78" i="2"/>
  <c r="N76" i="2"/>
  <c r="Y78" i="2"/>
  <c r="Y76" i="2"/>
  <c r="O76" i="2"/>
  <c r="O78" i="2"/>
  <c r="U78" i="2"/>
  <c r="U76" i="2"/>
  <c r="Z78" i="2"/>
  <c r="Z76" i="2"/>
  <c r="K76" i="2"/>
  <c r="K78" i="2"/>
  <c r="P76" i="2"/>
  <c r="P78" i="2"/>
  <c r="W76" i="2"/>
  <c r="W78" i="2"/>
  <c r="J78" i="2"/>
  <c r="J76" i="2"/>
  <c r="S76" i="2"/>
  <c r="S78" i="2"/>
  <c r="X76" i="2"/>
  <c r="X78" i="2"/>
  <c r="F78" i="2"/>
  <c r="F76" i="2"/>
  <c r="V78" i="2"/>
  <c r="V76" i="2"/>
  <c r="I78" i="2"/>
  <c r="I76" i="2"/>
  <c r="L76" i="2"/>
  <c r="L78" i="2"/>
  <c r="E78" i="2"/>
  <c r="E76" i="2"/>
  <c r="G76" i="2"/>
  <c r="G78" i="2"/>
  <c r="Q78" i="2"/>
  <c r="Q76" i="2"/>
  <c r="M78" i="2"/>
  <c r="M76" i="2"/>
  <c r="H76" i="2"/>
  <c r="H78" i="2"/>
  <c r="T76" i="2"/>
  <c r="T78" i="2"/>
  <c r="AB25" i="2" l="1"/>
  <c r="AB76" i="2" s="1"/>
  <c r="AA76" i="2"/>
  <c r="AA78" i="2"/>
  <c r="AB27" i="2"/>
  <c r="AB78" i="2" s="1"/>
  <c r="AC20" i="2" l="1"/>
  <c r="S70" i="2" l="1"/>
  <c r="S43" i="2"/>
  <c r="U70" i="2"/>
  <c r="U43" i="2"/>
  <c r="N70" i="2"/>
  <c r="N43" i="2"/>
  <c r="O70" i="2"/>
  <c r="O43" i="2"/>
  <c r="R70" i="2"/>
  <c r="R43" i="2"/>
  <c r="L70" i="2"/>
  <c r="L43" i="2"/>
  <c r="M70" i="2"/>
  <c r="M43" i="2"/>
  <c r="P70" i="2"/>
  <c r="P43" i="2"/>
  <c r="Q70" i="2"/>
  <c r="Q43" i="2"/>
  <c r="T70" i="2"/>
  <c r="T43" i="2"/>
  <c r="W70" i="2" l="1"/>
  <c r="W43" i="2"/>
  <c r="Y70" i="2"/>
  <c r="Y43" i="2"/>
  <c r="Q56" i="2"/>
  <c r="Q58" i="2" s="1"/>
  <c r="Q71" i="2"/>
  <c r="Q59" i="2" s="1"/>
  <c r="M56" i="2"/>
  <c r="M58" i="2" s="1"/>
  <c r="M71" i="2"/>
  <c r="M59" i="2" s="1"/>
  <c r="R56" i="2"/>
  <c r="R58" i="2" s="1"/>
  <c r="R71" i="2"/>
  <c r="R59" i="2" s="1"/>
  <c r="U56" i="2"/>
  <c r="U58" i="2" s="1"/>
  <c r="U71" i="2"/>
  <c r="U59" i="2" s="1"/>
  <c r="X70" i="2"/>
  <c r="X43" i="2"/>
  <c r="Z70" i="2"/>
  <c r="Z43" i="2"/>
  <c r="V70" i="2"/>
  <c r="V43" i="2"/>
  <c r="AC27" i="2"/>
  <c r="D78" i="2"/>
  <c r="AC78" i="2" s="1"/>
  <c r="AA70" i="2"/>
  <c r="AB19" i="2"/>
  <c r="AA43" i="2"/>
  <c r="K70" i="2"/>
  <c r="K43" i="2"/>
  <c r="H70" i="2"/>
  <c r="H43" i="2"/>
  <c r="J70" i="2"/>
  <c r="J43" i="2"/>
  <c r="T56" i="2"/>
  <c r="T58" i="2" s="1"/>
  <c r="T71" i="2"/>
  <c r="T59" i="2" s="1"/>
  <c r="P56" i="2"/>
  <c r="P58" i="2" s="1"/>
  <c r="P71" i="2"/>
  <c r="P59" i="2" s="1"/>
  <c r="L56" i="2"/>
  <c r="L58" i="2" s="1"/>
  <c r="L71" i="2"/>
  <c r="L59" i="2" s="1"/>
  <c r="O56" i="2"/>
  <c r="O58" i="2" s="1"/>
  <c r="O71" i="2"/>
  <c r="O59" i="2" s="1"/>
  <c r="N56" i="2"/>
  <c r="N58" i="2" s="1"/>
  <c r="N71" i="2"/>
  <c r="N59" i="2" s="1"/>
  <c r="S56" i="2"/>
  <c r="S58" i="2" s="1"/>
  <c r="S71" i="2"/>
  <c r="S59" i="2" s="1"/>
  <c r="AC19" i="2"/>
  <c r="D70" i="2"/>
  <c r="D43" i="2"/>
  <c r="I70" i="2"/>
  <c r="I43" i="2"/>
  <c r="E70" i="2"/>
  <c r="E43" i="2"/>
  <c r="G70" i="2"/>
  <c r="G43" i="2"/>
  <c r="D76" i="2"/>
  <c r="AC76" i="2" s="1"/>
  <c r="AC25" i="2"/>
  <c r="H56" i="2" l="1"/>
  <c r="H58" i="2" s="1"/>
  <c r="H71" i="2"/>
  <c r="H59" i="2" s="1"/>
  <c r="AB70" i="2"/>
  <c r="AB71" i="2" s="1"/>
  <c r="AB43" i="2"/>
  <c r="E56" i="2"/>
  <c r="E58" i="2" s="1"/>
  <c r="E71" i="2"/>
  <c r="E59" i="2" s="1"/>
  <c r="D56" i="2"/>
  <c r="D58" i="2" s="1"/>
  <c r="D71" i="2"/>
  <c r="V56" i="2"/>
  <c r="V58" i="2" s="1"/>
  <c r="V71" i="2"/>
  <c r="V59" i="2" s="1"/>
  <c r="X56" i="2"/>
  <c r="X58" i="2" s="1"/>
  <c r="X71" i="2"/>
  <c r="X59" i="2" s="1"/>
  <c r="W56" i="2"/>
  <c r="W58" i="2" s="1"/>
  <c r="W71" i="2"/>
  <c r="W59" i="2" s="1"/>
  <c r="J56" i="2"/>
  <c r="J58" i="2" s="1"/>
  <c r="J71" i="2"/>
  <c r="J59" i="2" s="1"/>
  <c r="K56" i="2"/>
  <c r="K58" i="2" s="1"/>
  <c r="K71" i="2"/>
  <c r="K59" i="2" s="1"/>
  <c r="G56" i="2"/>
  <c r="G58" i="2" s="1"/>
  <c r="G71" i="2"/>
  <c r="G59" i="2" s="1"/>
  <c r="I56" i="2"/>
  <c r="I58" i="2" s="1"/>
  <c r="I71" i="2"/>
  <c r="I59" i="2" s="1"/>
  <c r="AA56" i="2"/>
  <c r="AA58" i="2" s="1"/>
  <c r="AA71" i="2"/>
  <c r="AA59" i="2" s="1"/>
  <c r="F70" i="2"/>
  <c r="F43" i="2"/>
  <c r="AC43" i="2" s="1"/>
  <c r="Z56" i="2"/>
  <c r="Z58" i="2" s="1"/>
  <c r="Z71" i="2"/>
  <c r="Z59" i="2" s="1"/>
  <c r="Y56" i="2"/>
  <c r="Y58" i="2" s="1"/>
  <c r="Y71" i="2"/>
  <c r="Y59" i="2" s="1"/>
  <c r="F56" i="2" l="1"/>
  <c r="F58" i="2" s="1"/>
  <c r="F71" i="2"/>
  <c r="F59" i="2" s="1"/>
  <c r="D59" i="2"/>
  <c r="AC70" i="2"/>
  <c r="AC71" i="2" l="1"/>
  <c r="AB18" i="1" l="1"/>
  <c r="AC18" i="1"/>
  <c r="P76" i="1" l="1"/>
  <c r="P78" i="1"/>
  <c r="W76" i="1"/>
  <c r="W78" i="1"/>
  <c r="J78" i="1"/>
  <c r="J76" i="1"/>
  <c r="S76" i="1"/>
  <c r="S78" i="1"/>
  <c r="X76" i="1"/>
  <c r="X78" i="1"/>
  <c r="F78" i="1"/>
  <c r="F76" i="1"/>
  <c r="T76" i="1"/>
  <c r="T78" i="1"/>
  <c r="I78" i="1"/>
  <c r="I76" i="1"/>
  <c r="L76" i="1"/>
  <c r="L78" i="1"/>
  <c r="V78" i="1"/>
  <c r="V76" i="1"/>
  <c r="E78" i="1"/>
  <c r="E76" i="1"/>
  <c r="G76" i="1"/>
  <c r="G78" i="1"/>
  <c r="Q78" i="1"/>
  <c r="Q76" i="1"/>
  <c r="M78" i="1"/>
  <c r="M76" i="1"/>
  <c r="H76" i="1"/>
  <c r="H78" i="1"/>
  <c r="R78" i="1"/>
  <c r="R76" i="1"/>
  <c r="N78" i="1"/>
  <c r="N76" i="1"/>
  <c r="Y78" i="1"/>
  <c r="Y76" i="1"/>
  <c r="O76" i="1"/>
  <c r="O78" i="1"/>
  <c r="U78" i="1"/>
  <c r="U76" i="1"/>
  <c r="Z78" i="1"/>
  <c r="Z76" i="1"/>
  <c r="K76" i="1"/>
  <c r="K78" i="1"/>
  <c r="AA78" i="1" l="1"/>
  <c r="AB27" i="1"/>
  <c r="AB78" i="1" s="1"/>
  <c r="AB25" i="1"/>
  <c r="AB76" i="1" s="1"/>
  <c r="AA76" i="1"/>
  <c r="AC20" i="1" l="1"/>
  <c r="O70" i="1" l="1"/>
  <c r="O43" i="1"/>
  <c r="U70" i="1"/>
  <c r="U43" i="1"/>
  <c r="N70" i="1"/>
  <c r="N43" i="1"/>
  <c r="M70" i="1"/>
  <c r="M43" i="1"/>
  <c r="R70" i="1"/>
  <c r="R43" i="1"/>
  <c r="L70" i="1"/>
  <c r="L43" i="1"/>
  <c r="S70" i="1"/>
  <c r="S43" i="1"/>
  <c r="P70" i="1"/>
  <c r="P43" i="1"/>
  <c r="Q70" i="1"/>
  <c r="Q43" i="1"/>
  <c r="T70" i="1"/>
  <c r="T43" i="1"/>
  <c r="I70" i="1" l="1"/>
  <c r="I43" i="1"/>
  <c r="D70" i="1"/>
  <c r="D43" i="1"/>
  <c r="E70" i="1"/>
  <c r="E43" i="1"/>
  <c r="AC27" i="1"/>
  <c r="D78" i="1"/>
  <c r="AC78" i="1" s="1"/>
  <c r="W70" i="1"/>
  <c r="W43" i="1"/>
  <c r="G70" i="1"/>
  <c r="G43" i="1"/>
  <c r="Q56" i="1"/>
  <c r="Q58" i="1" s="1"/>
  <c r="Q71" i="1"/>
  <c r="Q59" i="1" s="1"/>
  <c r="S56" i="1"/>
  <c r="S58" i="1" s="1"/>
  <c r="S71" i="1"/>
  <c r="S59" i="1" s="1"/>
  <c r="L56" i="1"/>
  <c r="L58" i="1" s="1"/>
  <c r="L71" i="1"/>
  <c r="L59" i="1" s="1"/>
  <c r="M56" i="1"/>
  <c r="M58" i="1" s="1"/>
  <c r="M71" i="1"/>
  <c r="M59" i="1" s="1"/>
  <c r="U56" i="1"/>
  <c r="U58" i="1" s="1"/>
  <c r="U71" i="1"/>
  <c r="U59" i="1" s="1"/>
  <c r="AA70" i="1"/>
  <c r="AB19" i="1"/>
  <c r="AA43" i="1"/>
  <c r="K70" i="1"/>
  <c r="K43" i="1"/>
  <c r="H70" i="1"/>
  <c r="H43" i="1"/>
  <c r="J70" i="1"/>
  <c r="J43" i="1"/>
  <c r="T56" i="1"/>
  <c r="T58" i="1" s="1"/>
  <c r="T71" i="1"/>
  <c r="T59" i="1" s="1"/>
  <c r="P56" i="1"/>
  <c r="P58" i="1" s="1"/>
  <c r="P71" i="1"/>
  <c r="P59" i="1" s="1"/>
  <c r="D76" i="1"/>
  <c r="AC76" i="1" s="1"/>
  <c r="AC25" i="1"/>
  <c r="R56" i="1"/>
  <c r="R58" i="1" s="1"/>
  <c r="R71" i="1"/>
  <c r="R59" i="1" s="1"/>
  <c r="N56" i="1"/>
  <c r="N58" i="1" s="1"/>
  <c r="N71" i="1"/>
  <c r="N59" i="1" s="1"/>
  <c r="O56" i="1"/>
  <c r="O58" i="1" s="1"/>
  <c r="O71" i="1"/>
  <c r="O59" i="1" s="1"/>
  <c r="Y70" i="1"/>
  <c r="Y43" i="1"/>
  <c r="X70" i="1"/>
  <c r="X43" i="1"/>
  <c r="Z70" i="1"/>
  <c r="Z43" i="1"/>
  <c r="V70" i="1"/>
  <c r="V43" i="1"/>
  <c r="AA56" i="1" l="1"/>
  <c r="AA58" i="1" s="1"/>
  <c r="AA71" i="1"/>
  <c r="AA59" i="1" s="1"/>
  <c r="G56" i="1"/>
  <c r="G58" i="1" s="1"/>
  <c r="G71" i="1"/>
  <c r="G59" i="1" s="1"/>
  <c r="F70" i="1"/>
  <c r="F43" i="1"/>
  <c r="AC43" i="1" s="1"/>
  <c r="Z56" i="1"/>
  <c r="Z58" i="1" s="1"/>
  <c r="Z71" i="1"/>
  <c r="Z59" i="1" s="1"/>
  <c r="Y56" i="1"/>
  <c r="Y58" i="1" s="1"/>
  <c r="Y71" i="1"/>
  <c r="Y59" i="1" s="1"/>
  <c r="H56" i="1"/>
  <c r="H58" i="1" s="1"/>
  <c r="H71" i="1"/>
  <c r="H59" i="1" s="1"/>
  <c r="AB70" i="1"/>
  <c r="AB71" i="1" s="1"/>
  <c r="AB43" i="1"/>
  <c r="I56" i="1"/>
  <c r="I58" i="1" s="1"/>
  <c r="I71" i="1"/>
  <c r="I59" i="1" s="1"/>
  <c r="V56" i="1"/>
  <c r="V58" i="1" s="1"/>
  <c r="V71" i="1"/>
  <c r="V59" i="1" s="1"/>
  <c r="X56" i="1"/>
  <c r="X58" i="1" s="1"/>
  <c r="X71" i="1"/>
  <c r="X59" i="1" s="1"/>
  <c r="J56" i="1"/>
  <c r="J58" i="1" s="1"/>
  <c r="J71" i="1"/>
  <c r="J59" i="1" s="1"/>
  <c r="K56" i="1"/>
  <c r="K58" i="1" s="1"/>
  <c r="K71" i="1"/>
  <c r="K59" i="1" s="1"/>
  <c r="AC19" i="1"/>
  <c r="W56" i="1"/>
  <c r="W58" i="1" s="1"/>
  <c r="W71" i="1"/>
  <c r="W59" i="1" s="1"/>
  <c r="E56" i="1"/>
  <c r="E58" i="1" s="1"/>
  <c r="E71" i="1"/>
  <c r="E59" i="1" s="1"/>
  <c r="D56" i="1"/>
  <c r="D58" i="1" s="1"/>
  <c r="AC70" i="1"/>
  <c r="D71" i="1"/>
  <c r="D59" i="1" l="1"/>
  <c r="F56" i="1"/>
  <c r="F58" i="1" s="1"/>
  <c r="F71" i="1"/>
  <c r="F59" i="1" s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<sst xmlns="http://schemas.openxmlformats.org/spreadsheetml/2006/main" count="206" uniqueCount="69">
  <si>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</si>
  <si>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</si>
  <si>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</si>
  <si>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</si>
  <si>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</si>
  <si>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</si>
  <si>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</si>
  <si>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</si>
  <si>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</si>
  <si>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</si>
  <si>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</si>
  <si>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</si>
  <si>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</si>
  <si>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</si>
  <si>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</si>
  <si>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</si>
  <si>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</si>
  <si>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</si>
  <si>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</si>
  <si>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</si>
  <si>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</si>
  <si>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</si>
  <si>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</si>
  <si>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</si>
  <si>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</si>
  <si>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</si>
  <si>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</si>
  <si>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</si>
  <si>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</si>
  <si>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</si>
  <si>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</si>
  <si>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</si>
  <si>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</si>
  <si>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</si>
  <si>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</si>
  <si>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</si>
  <si>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</si>
  <si>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</si>
  <si>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</si>
  <si>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</si>
  <si>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</si>
  <si>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</si>
  <si>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</si>
  <si>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</si>
  <si>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</si>
  <si>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</si>
  <si>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</si>
  <si>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</si>
  <si>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</si>
  <si>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</si>
  <si>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</si>
  <si>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</si>
  <si>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</si>
  <si>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</si>
  <si>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</si>
  <si>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</si>
  <si>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</si>
  <si>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</si>
  <si>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</si>
  <si>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</si>
  <si>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</si>
  <si>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</si>
  <si>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</si>
  <si>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</si>
  <si>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</si>
  <si>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</si>
  <si>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EPE1 / NITSEP12</t>
  </si>
  <si>
    <t>156 MW</t>
  </si>
  <si>
    <t>TEPC transmission and reliability acknowledges and accepts TEP Marketing’s DNR undesignation request submitted on 07/24/2015 for 7/26/2015 and 7/27/2015. Daniel 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</si>
</sst>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2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1" fontId="21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 applyAlignment="1">
      <alignment vertical="center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70" zoomScaleNormal="70" zoomScaleSheetLayoutView="70" workbookViewId="0">
      <selection activeCell="AC10" sqref="AC10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ht="15.75" x14ac:dyDescent="0.2">
      <c r="A1" s="109" t="s">
        <v>68</v>
      </c>
    </row>
    <row r="2" spans="1:28" x14ac:dyDescent="0.2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">
      <c r="A12" s="80" t="s">
        <v>11</v>
      </c>
      <c r="B12" s="81"/>
      <c r="C12" s="82">
        <f ca="1">NOW()</f>
        <v>42209.413427777778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2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">
      <c r="A14" s="80" t="s">
        <v>12</v>
      </c>
      <c r="B14" s="81"/>
      <c r="C14" s="85">
        <v>42211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1965</v>
      </c>
      <c r="R14" s="22" t="s">
        <v>14</v>
      </c>
      <c r="S14" s="19"/>
      <c r="T14" s="20"/>
      <c r="U14" s="23">
        <v>2719</v>
      </c>
      <c r="V14" s="6"/>
      <c r="W14" s="6"/>
      <c r="X14" s="6"/>
      <c r="Y14" s="6"/>
      <c r="Z14" s="6"/>
      <c r="AA14" s="10"/>
    </row>
    <row r="15" spans="1:28" ht="6.75" customHeight="1" x14ac:dyDescent="0.2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-7</v>
      </c>
    </row>
    <row r="19" spans="1:36" ht="27" customHeight="1" x14ac:dyDescent="0.2">
      <c r="A19" s="32">
        <f t="shared" ref="A19:A41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f t="shared" si="0"/>
        <v>0</v>
      </c>
      <c r="AC19" s="36">
        <f t="shared" ref="AC19:AC43" si="2">SUM(D19:AA19)</f>
        <v>0</v>
      </c>
    </row>
    <row r="20" spans="1:36" ht="27" customHeight="1" x14ac:dyDescent="0.2">
      <c r="A20" s="32">
        <f t="shared" si="1"/>
        <v>3</v>
      </c>
      <c r="B20" s="37" t="s">
        <v>45</v>
      </c>
      <c r="C20" s="34">
        <v>278</v>
      </c>
      <c r="D20" s="35">
        <v>7</v>
      </c>
      <c r="E20" s="35">
        <v>7</v>
      </c>
      <c r="F20" s="35">
        <v>7</v>
      </c>
      <c r="G20" s="35">
        <v>7</v>
      </c>
      <c r="H20" s="35">
        <v>7</v>
      </c>
      <c r="I20" s="35">
        <v>0</v>
      </c>
      <c r="J20" s="35">
        <v>77</v>
      </c>
      <c r="K20" s="35">
        <v>102</v>
      </c>
      <c r="L20" s="35">
        <v>175</v>
      </c>
      <c r="M20" s="35">
        <v>175</v>
      </c>
      <c r="N20" s="35">
        <v>175</v>
      </c>
      <c r="O20" s="35">
        <v>175</v>
      </c>
      <c r="P20" s="35">
        <v>175</v>
      </c>
      <c r="Q20" s="35">
        <v>195</v>
      </c>
      <c r="R20" s="35">
        <v>220</v>
      </c>
      <c r="S20" s="35">
        <v>225</v>
      </c>
      <c r="T20" s="35">
        <v>225</v>
      </c>
      <c r="U20" s="35">
        <v>225</v>
      </c>
      <c r="V20" s="35">
        <v>215</v>
      </c>
      <c r="W20" s="35">
        <v>190</v>
      </c>
      <c r="X20" s="35">
        <v>200</v>
      </c>
      <c r="Y20" s="35">
        <v>175</v>
      </c>
      <c r="Z20" s="35">
        <v>7</v>
      </c>
      <c r="AA20" s="35">
        <v>7</v>
      </c>
      <c r="AB20" s="35">
        <v>278</v>
      </c>
      <c r="AC20" s="36">
        <f t="shared" si="2"/>
        <v>2973</v>
      </c>
    </row>
    <row r="21" spans="1:36" ht="27" customHeight="1" x14ac:dyDescent="0.2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161</v>
      </c>
      <c r="O23" s="35">
        <v>161</v>
      </c>
      <c r="P23" s="35">
        <v>161</v>
      </c>
      <c r="Q23" s="35">
        <v>161</v>
      </c>
      <c r="R23" s="35">
        <v>161</v>
      </c>
      <c r="S23" s="35">
        <v>161</v>
      </c>
      <c r="T23" s="35">
        <v>161</v>
      </c>
      <c r="U23" s="35">
        <v>161</v>
      </c>
      <c r="V23" s="35">
        <v>161</v>
      </c>
      <c r="W23" s="35">
        <v>161</v>
      </c>
      <c r="X23" s="35">
        <v>161</v>
      </c>
      <c r="Y23" s="35">
        <v>161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3864</v>
      </c>
    </row>
    <row r="24" spans="1:36" ht="27" customHeight="1" x14ac:dyDescent="0.2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">
      <c r="A25" s="32">
        <f t="shared" si="1"/>
        <v>8</v>
      </c>
      <c r="B25" s="33" t="s">
        <v>50</v>
      </c>
      <c r="C25" s="34">
        <v>342</v>
      </c>
      <c r="D25" s="35">
        <v>163</v>
      </c>
      <c r="E25" s="35">
        <v>163</v>
      </c>
      <c r="F25" s="35">
        <v>163</v>
      </c>
      <c r="G25" s="35">
        <v>163</v>
      </c>
      <c r="H25" s="35">
        <v>163</v>
      </c>
      <c r="I25" s="35">
        <v>188</v>
      </c>
      <c r="J25" s="35">
        <v>293</v>
      </c>
      <c r="K25" s="35">
        <v>268</v>
      </c>
      <c r="L25" s="35">
        <v>195</v>
      </c>
      <c r="M25" s="35">
        <v>195</v>
      </c>
      <c r="N25" s="35">
        <v>195</v>
      </c>
      <c r="O25" s="35">
        <v>195</v>
      </c>
      <c r="P25" s="35">
        <v>45</v>
      </c>
      <c r="Q25" s="35">
        <v>45</v>
      </c>
      <c r="R25" s="35">
        <v>45</v>
      </c>
      <c r="S25" s="35">
        <v>45</v>
      </c>
      <c r="T25" s="35">
        <v>45</v>
      </c>
      <c r="U25" s="35">
        <v>45</v>
      </c>
      <c r="V25" s="35">
        <v>45</v>
      </c>
      <c r="W25" s="35">
        <v>45</v>
      </c>
      <c r="X25" s="35">
        <v>45</v>
      </c>
      <c r="Y25" s="35">
        <v>45</v>
      </c>
      <c r="Z25" s="35">
        <v>163</v>
      </c>
      <c r="AA25" s="35">
        <v>163</v>
      </c>
      <c r="AB25" s="35">
        <f t="shared" si="0"/>
        <v>163</v>
      </c>
      <c r="AC25" s="36">
        <f>SUM(D25:AA25)</f>
        <v>3120</v>
      </c>
    </row>
    <row r="26" spans="1:36" ht="27" customHeight="1" x14ac:dyDescent="0.2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 x14ac:dyDescent="0.2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 x14ac:dyDescent="0.2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1008</v>
      </c>
      <c r="E43" s="51">
        <f t="shared" si="3"/>
        <v>1008</v>
      </c>
      <c r="F43" s="51">
        <f t="shared" si="3"/>
        <v>1008</v>
      </c>
      <c r="G43" s="51">
        <f t="shared" si="3"/>
        <v>1008</v>
      </c>
      <c r="H43" s="51">
        <f t="shared" si="3"/>
        <v>1008</v>
      </c>
      <c r="I43" s="51">
        <f t="shared" si="3"/>
        <v>1026</v>
      </c>
      <c r="J43" s="51">
        <f t="shared" si="3"/>
        <v>1208</v>
      </c>
      <c r="K43" s="51">
        <f t="shared" si="3"/>
        <v>1208</v>
      </c>
      <c r="L43" s="51">
        <f t="shared" si="3"/>
        <v>1208</v>
      </c>
      <c r="M43" s="51">
        <f t="shared" si="3"/>
        <v>1208</v>
      </c>
      <c r="N43" s="51">
        <f t="shared" si="3"/>
        <v>1208</v>
      </c>
      <c r="O43" s="51">
        <f t="shared" si="3"/>
        <v>1208</v>
      </c>
      <c r="P43" s="51">
        <f t="shared" si="3"/>
        <v>1058</v>
      </c>
      <c r="Q43" s="51">
        <f t="shared" si="3"/>
        <v>1078</v>
      </c>
      <c r="R43" s="51">
        <f t="shared" si="3"/>
        <v>1103</v>
      </c>
      <c r="S43" s="51">
        <f t="shared" si="3"/>
        <v>1108</v>
      </c>
      <c r="T43" s="51">
        <f t="shared" si="3"/>
        <v>1108</v>
      </c>
      <c r="U43" s="51">
        <f t="shared" si="3"/>
        <v>1108</v>
      </c>
      <c r="V43" s="51">
        <f t="shared" si="3"/>
        <v>1098</v>
      </c>
      <c r="W43" s="51">
        <f t="shared" si="3"/>
        <v>1073</v>
      </c>
      <c r="X43" s="51">
        <f t="shared" si="3"/>
        <v>1083</v>
      </c>
      <c r="Y43" s="51">
        <f t="shared" si="3"/>
        <v>1058</v>
      </c>
      <c r="Z43" s="51">
        <f t="shared" si="3"/>
        <v>1008</v>
      </c>
      <c r="AA43" s="51">
        <f t="shared" si="3"/>
        <v>1008</v>
      </c>
      <c r="AB43" s="51">
        <f>SUM(AB18:AB41)</f>
        <v>1279</v>
      </c>
      <c r="AC43" s="36">
        <f t="shared" si="2"/>
        <v>26205</v>
      </c>
    </row>
    <row r="44" spans="1:29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422</v>
      </c>
      <c r="I56" s="55">
        <f t="shared" si="5"/>
        <v>422</v>
      </c>
      <c r="J56" s="55">
        <f t="shared" si="5"/>
        <v>422</v>
      </c>
      <c r="K56" s="55">
        <f t="shared" si="5"/>
        <v>422</v>
      </c>
      <c r="L56" s="55">
        <f t="shared" si="5"/>
        <v>422</v>
      </c>
      <c r="M56" s="55">
        <f t="shared" si="5"/>
        <v>422</v>
      </c>
      <c r="N56" s="55">
        <f t="shared" si="5"/>
        <v>422</v>
      </c>
      <c r="O56" s="55">
        <f t="shared" si="5"/>
        <v>422</v>
      </c>
      <c r="P56" s="55">
        <f t="shared" si="5"/>
        <v>422</v>
      </c>
      <c r="Q56" s="55">
        <f t="shared" si="5"/>
        <v>422</v>
      </c>
      <c r="R56" s="55">
        <f t="shared" si="5"/>
        <v>422</v>
      </c>
      <c r="S56" s="55">
        <f t="shared" si="5"/>
        <v>422</v>
      </c>
      <c r="T56" s="55">
        <f t="shared" si="5"/>
        <v>422</v>
      </c>
      <c r="U56" s="55">
        <f t="shared" si="5"/>
        <v>422</v>
      </c>
      <c r="V56" s="55">
        <f t="shared" si="5"/>
        <v>422</v>
      </c>
      <c r="W56" s="55">
        <f t="shared" si="5"/>
        <v>422</v>
      </c>
      <c r="X56" s="55">
        <f t="shared" si="5"/>
        <v>422</v>
      </c>
      <c r="Y56" s="55">
        <f t="shared" si="5"/>
        <v>422</v>
      </c>
      <c r="Z56" s="55">
        <f t="shared" si="5"/>
        <v>422</v>
      </c>
      <c r="AA56" s="55">
        <f t="shared" si="5"/>
        <v>422</v>
      </c>
    </row>
    <row r="58" spans="1:28" x14ac:dyDescent="0.2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422</v>
      </c>
      <c r="I58" s="55">
        <f t="shared" si="6"/>
        <v>422</v>
      </c>
      <c r="J58" s="55">
        <f t="shared" si="6"/>
        <v>422</v>
      </c>
      <c r="K58" s="55">
        <f t="shared" si="6"/>
        <v>422</v>
      </c>
      <c r="L58" s="55">
        <f t="shared" si="6"/>
        <v>422</v>
      </c>
      <c r="M58" s="55">
        <f t="shared" si="6"/>
        <v>422</v>
      </c>
      <c r="N58" s="55">
        <f t="shared" si="6"/>
        <v>422</v>
      </c>
      <c r="O58" s="55">
        <f t="shared" si="6"/>
        <v>422</v>
      </c>
      <c r="P58" s="55">
        <f t="shared" si="6"/>
        <v>422</v>
      </c>
      <c r="Q58" s="55">
        <f t="shared" si="6"/>
        <v>422</v>
      </c>
      <c r="R58" s="55">
        <f t="shared" si="6"/>
        <v>422</v>
      </c>
      <c r="S58" s="55">
        <f t="shared" si="6"/>
        <v>422</v>
      </c>
      <c r="T58" s="55">
        <f t="shared" si="6"/>
        <v>422</v>
      </c>
      <c r="U58" s="55">
        <f t="shared" si="6"/>
        <v>422</v>
      </c>
      <c r="V58" s="55">
        <f t="shared" si="6"/>
        <v>422</v>
      </c>
      <c r="W58" s="55">
        <f t="shared" si="6"/>
        <v>422</v>
      </c>
      <c r="X58" s="55">
        <f t="shared" si="6"/>
        <v>422</v>
      </c>
      <c r="Y58" s="55">
        <f t="shared" si="6"/>
        <v>422</v>
      </c>
      <c r="Z58" s="55">
        <f t="shared" si="6"/>
        <v>422</v>
      </c>
      <c r="AA58" s="55">
        <f t="shared" si="6"/>
        <v>422</v>
      </c>
    </row>
    <row r="59" spans="1:28" x14ac:dyDescent="0.2">
      <c r="D59" s="55">
        <f t="shared" ref="D59:AA59" si="7">D71-D62</f>
        <v>271</v>
      </c>
      <c r="E59" s="55">
        <f t="shared" si="7"/>
        <v>271</v>
      </c>
      <c r="F59" s="55">
        <f t="shared" si="7"/>
        <v>271</v>
      </c>
      <c r="G59" s="55">
        <f t="shared" si="7"/>
        <v>271</v>
      </c>
      <c r="H59" s="55">
        <f t="shared" si="7"/>
        <v>271</v>
      </c>
      <c r="I59" s="55">
        <f t="shared" si="7"/>
        <v>278</v>
      </c>
      <c r="J59" s="55">
        <f t="shared" si="7"/>
        <v>201</v>
      </c>
      <c r="K59" s="55">
        <f t="shared" si="7"/>
        <v>176</v>
      </c>
      <c r="L59" s="55">
        <f t="shared" si="7"/>
        <v>103</v>
      </c>
      <c r="M59" s="55">
        <f t="shared" si="7"/>
        <v>103</v>
      </c>
      <c r="N59" s="55">
        <f t="shared" si="7"/>
        <v>103</v>
      </c>
      <c r="O59" s="55">
        <f t="shared" si="7"/>
        <v>103</v>
      </c>
      <c r="P59" s="55">
        <f t="shared" si="7"/>
        <v>103</v>
      </c>
      <c r="Q59" s="55">
        <f t="shared" si="7"/>
        <v>83</v>
      </c>
      <c r="R59" s="55">
        <f t="shared" si="7"/>
        <v>58</v>
      </c>
      <c r="S59" s="55">
        <f t="shared" si="7"/>
        <v>53</v>
      </c>
      <c r="T59" s="55">
        <f t="shared" si="7"/>
        <v>53</v>
      </c>
      <c r="U59" s="55">
        <f t="shared" si="7"/>
        <v>53</v>
      </c>
      <c r="V59" s="55">
        <f t="shared" si="7"/>
        <v>63</v>
      </c>
      <c r="W59" s="55">
        <f t="shared" si="7"/>
        <v>88</v>
      </c>
      <c r="X59" s="55">
        <f t="shared" si="7"/>
        <v>78</v>
      </c>
      <c r="Y59" s="55">
        <f t="shared" si="7"/>
        <v>103</v>
      </c>
      <c r="Z59" s="55">
        <f t="shared" si="7"/>
        <v>271</v>
      </c>
      <c r="AA59" s="55">
        <f t="shared" si="7"/>
        <v>271</v>
      </c>
    </row>
    <row r="64" spans="1:28" x14ac:dyDescent="0.2">
      <c r="B64" s="56"/>
      <c r="C64" s="56" t="s">
        <v>61</v>
      </c>
      <c r="D64" s="56"/>
    </row>
    <row r="65" spans="1:29" x14ac:dyDescent="0.2">
      <c r="B65" s="56" t="s">
        <v>62</v>
      </c>
      <c r="C65" s="56" t="s">
        <v>63</v>
      </c>
      <c r="D65" s="56">
        <v>823</v>
      </c>
    </row>
    <row r="68" spans="1:29" ht="30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 x14ac:dyDescent="0.2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 x14ac:dyDescent="0.2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0">$C19-E19</f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325</v>
      </c>
      <c r="K70" s="64">
        <f t="shared" si="10"/>
        <v>325</v>
      </c>
      <c r="L70" s="64">
        <f t="shared" si="10"/>
        <v>325</v>
      </c>
      <c r="M70" s="64">
        <f t="shared" si="10"/>
        <v>325</v>
      </c>
      <c r="N70" s="64">
        <f t="shared" si="10"/>
        <v>325</v>
      </c>
      <c r="O70" s="64">
        <f t="shared" si="10"/>
        <v>325</v>
      </c>
      <c r="P70" s="64">
        <f t="shared" si="10"/>
        <v>325</v>
      </c>
      <c r="Q70" s="64">
        <f t="shared" si="10"/>
        <v>325</v>
      </c>
      <c r="R70" s="64">
        <f t="shared" si="10"/>
        <v>325</v>
      </c>
      <c r="S70" s="64">
        <f t="shared" si="10"/>
        <v>325</v>
      </c>
      <c r="T70" s="64">
        <f t="shared" si="10"/>
        <v>325</v>
      </c>
      <c r="U70" s="64">
        <f t="shared" si="10"/>
        <v>325</v>
      </c>
      <c r="V70" s="64">
        <f t="shared" si="10"/>
        <v>325</v>
      </c>
      <c r="W70" s="64">
        <f t="shared" si="10"/>
        <v>325</v>
      </c>
      <c r="X70" s="64">
        <f t="shared" si="10"/>
        <v>325</v>
      </c>
      <c r="Y70" s="64">
        <f t="shared" si="10"/>
        <v>325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7800</v>
      </c>
    </row>
    <row r="71" spans="1:29" ht="15" x14ac:dyDescent="0.2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271</v>
      </c>
      <c r="E71" s="63">
        <f t="shared" si="11"/>
        <v>271</v>
      </c>
      <c r="F71" s="63">
        <f t="shared" si="11"/>
        <v>271</v>
      </c>
      <c r="G71" s="63">
        <f t="shared" si="11"/>
        <v>271</v>
      </c>
      <c r="H71" s="63">
        <f t="shared" si="11"/>
        <v>271</v>
      </c>
      <c r="I71" s="63">
        <f t="shared" si="11"/>
        <v>278</v>
      </c>
      <c r="J71" s="63">
        <f t="shared" si="11"/>
        <v>201</v>
      </c>
      <c r="K71" s="63">
        <f t="shared" si="11"/>
        <v>176</v>
      </c>
      <c r="L71" s="63">
        <f t="shared" si="11"/>
        <v>103</v>
      </c>
      <c r="M71" s="63">
        <f t="shared" si="11"/>
        <v>103</v>
      </c>
      <c r="N71" s="63">
        <f t="shared" si="11"/>
        <v>103</v>
      </c>
      <c r="O71" s="63">
        <f t="shared" si="11"/>
        <v>103</v>
      </c>
      <c r="P71" s="63">
        <f t="shared" si="11"/>
        <v>103</v>
      </c>
      <c r="Q71" s="63">
        <f t="shared" si="11"/>
        <v>83</v>
      </c>
      <c r="R71" s="63">
        <f t="shared" si="11"/>
        <v>58</v>
      </c>
      <c r="S71" s="63">
        <f t="shared" si="11"/>
        <v>53</v>
      </c>
      <c r="T71" s="63">
        <f t="shared" si="11"/>
        <v>53</v>
      </c>
      <c r="U71" s="63">
        <f t="shared" si="11"/>
        <v>53</v>
      </c>
      <c r="V71" s="63">
        <f t="shared" si="11"/>
        <v>63</v>
      </c>
      <c r="W71" s="63">
        <f t="shared" si="11"/>
        <v>88</v>
      </c>
      <c r="X71" s="63">
        <f t="shared" si="11"/>
        <v>78</v>
      </c>
      <c r="Y71" s="63">
        <f t="shared" si="11"/>
        <v>103</v>
      </c>
      <c r="Z71" s="63">
        <f t="shared" si="11"/>
        <v>271</v>
      </c>
      <c r="AA71" s="63">
        <f t="shared" si="11"/>
        <v>271</v>
      </c>
      <c r="AB71" s="63">
        <f>IF((($C20-AB20)+SUM(AB70:AB70,AB72:AB73)+10)&gt;(888-65),(888-65)-SUM(AB70:AB70,AB72:AB73)-10,($C20-AB20))</f>
        <v>0</v>
      </c>
      <c r="AC71" s="65">
        <f t="shared" si="8"/>
        <v>3699</v>
      </c>
    </row>
    <row r="72" spans="1:29" ht="15" x14ac:dyDescent="0.2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 x14ac:dyDescent="0.2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 x14ac:dyDescent="0.2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30</v>
      </c>
      <c r="O74" s="72">
        <f t="shared" si="12"/>
        <v>30</v>
      </c>
      <c r="P74" s="72">
        <f t="shared" si="12"/>
        <v>30</v>
      </c>
      <c r="Q74" s="72">
        <f t="shared" si="12"/>
        <v>30</v>
      </c>
      <c r="R74" s="72">
        <f t="shared" si="12"/>
        <v>30</v>
      </c>
      <c r="S74" s="72">
        <f t="shared" si="12"/>
        <v>30</v>
      </c>
      <c r="T74" s="72">
        <f t="shared" si="12"/>
        <v>30</v>
      </c>
      <c r="U74" s="72">
        <f t="shared" si="12"/>
        <v>30</v>
      </c>
      <c r="V74" s="72">
        <f t="shared" si="12"/>
        <v>30</v>
      </c>
      <c r="W74" s="72">
        <f t="shared" si="12"/>
        <v>30</v>
      </c>
      <c r="X74" s="72">
        <f t="shared" si="12"/>
        <v>30</v>
      </c>
      <c r="Y74" s="72">
        <f t="shared" si="12"/>
        <v>30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720</v>
      </c>
    </row>
    <row r="75" spans="1:29" ht="15" x14ac:dyDescent="0.2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ht="15" x14ac:dyDescent="0.2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179</v>
      </c>
      <c r="E76" s="74">
        <f t="shared" si="13"/>
        <v>179</v>
      </c>
      <c r="F76" s="74">
        <f t="shared" si="13"/>
        <v>179</v>
      </c>
      <c r="G76" s="74">
        <f t="shared" si="13"/>
        <v>179</v>
      </c>
      <c r="H76" s="74">
        <f t="shared" si="13"/>
        <v>179</v>
      </c>
      <c r="I76" s="74">
        <f t="shared" si="13"/>
        <v>154</v>
      </c>
      <c r="J76" s="74">
        <f t="shared" si="13"/>
        <v>49</v>
      </c>
      <c r="K76" s="74">
        <f t="shared" si="13"/>
        <v>74</v>
      </c>
      <c r="L76" s="74">
        <f t="shared" si="13"/>
        <v>147</v>
      </c>
      <c r="M76" s="74">
        <f t="shared" si="13"/>
        <v>147</v>
      </c>
      <c r="N76" s="74">
        <f t="shared" si="13"/>
        <v>147</v>
      </c>
      <c r="O76" s="74">
        <f t="shared" si="13"/>
        <v>147</v>
      </c>
      <c r="P76" s="74">
        <f t="shared" si="13"/>
        <v>297</v>
      </c>
      <c r="Q76" s="74">
        <f t="shared" si="13"/>
        <v>297</v>
      </c>
      <c r="R76" s="74">
        <f t="shared" si="13"/>
        <v>297</v>
      </c>
      <c r="S76" s="74">
        <f t="shared" si="13"/>
        <v>297</v>
      </c>
      <c r="T76" s="74">
        <f t="shared" si="13"/>
        <v>297</v>
      </c>
      <c r="U76" s="74">
        <f t="shared" si="13"/>
        <v>297</v>
      </c>
      <c r="V76" s="74">
        <f t="shared" si="13"/>
        <v>297</v>
      </c>
      <c r="W76" s="74">
        <f t="shared" si="13"/>
        <v>297</v>
      </c>
      <c r="X76" s="74">
        <f t="shared" si="13"/>
        <v>297</v>
      </c>
      <c r="Y76" s="74">
        <f t="shared" si="13"/>
        <v>297</v>
      </c>
      <c r="Z76" s="74">
        <f t="shared" si="13"/>
        <v>179</v>
      </c>
      <c r="AA76" s="74">
        <f t="shared" si="13"/>
        <v>179</v>
      </c>
      <c r="AB76" s="74">
        <f>IF(($C25-AB25)&gt;315,315,($C25-AB25))</f>
        <v>179</v>
      </c>
      <c r="AC76" s="65">
        <f t="shared" si="8"/>
        <v>5088</v>
      </c>
    </row>
    <row r="77" spans="1:29" ht="15" x14ac:dyDescent="0.2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ht="15" x14ac:dyDescent="0.2">
      <c r="A78" s="76">
        <f t="shared" si="9"/>
        <v>10</v>
      </c>
      <c r="B78" s="33" t="s">
        <v>52</v>
      </c>
      <c r="C78" s="73" t="s">
        <v>67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zoomScale="70" zoomScaleNormal="70" zoomScaleSheetLayoutView="70" workbookViewId="0">
      <selection activeCell="P90" sqref="P90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ht="15.75" x14ac:dyDescent="0.2">
      <c r="A1" s="109" t="s">
        <v>68</v>
      </c>
    </row>
    <row r="2" spans="1:28" x14ac:dyDescent="0.2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">
      <c r="A12" s="80" t="s">
        <v>11</v>
      </c>
      <c r="B12" s="81"/>
      <c r="C12" s="82">
        <f ca="1">NOW()</f>
        <v>42209.413427777778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2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">
      <c r="A14" s="80" t="s">
        <v>12</v>
      </c>
      <c r="B14" s="81"/>
      <c r="C14" s="85">
        <v>42212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2031</v>
      </c>
      <c r="R14" s="22" t="s">
        <v>14</v>
      </c>
      <c r="S14" s="19"/>
      <c r="T14" s="20"/>
      <c r="U14" s="23">
        <v>2750</v>
      </c>
      <c r="V14" s="6"/>
      <c r="W14" s="6"/>
      <c r="X14" s="6"/>
      <c r="Y14" s="6"/>
      <c r="Z14" s="6"/>
      <c r="AA14" s="10"/>
    </row>
    <row r="15" spans="1:28" ht="6.75" customHeight="1" x14ac:dyDescent="0.2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-7</v>
      </c>
    </row>
    <row r="19" spans="1:36" ht="27" customHeight="1" x14ac:dyDescent="0.2">
      <c r="A19" s="32">
        <f t="shared" ref="A19:A41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18</v>
      </c>
      <c r="Q19" s="35">
        <v>43</v>
      </c>
      <c r="R19" s="35">
        <v>43</v>
      </c>
      <c r="S19" s="35">
        <v>43</v>
      </c>
      <c r="T19" s="35">
        <v>43</v>
      </c>
      <c r="U19" s="35">
        <v>43</v>
      </c>
      <c r="V19" s="35">
        <v>43</v>
      </c>
      <c r="W19" s="35">
        <v>33</v>
      </c>
      <c r="X19" s="35">
        <v>33</v>
      </c>
      <c r="Y19" s="35">
        <v>8</v>
      </c>
      <c r="Z19" s="35">
        <v>0</v>
      </c>
      <c r="AA19" s="35">
        <v>0</v>
      </c>
      <c r="AB19" s="35">
        <f t="shared" si="0"/>
        <v>0</v>
      </c>
      <c r="AC19" s="36">
        <f t="shared" ref="AC19:AC43" si="2">SUM(D19:AA19)</f>
        <v>350</v>
      </c>
    </row>
    <row r="20" spans="1:36" ht="27" customHeight="1" x14ac:dyDescent="0.2">
      <c r="A20" s="32">
        <f t="shared" si="1"/>
        <v>3</v>
      </c>
      <c r="B20" s="37" t="s">
        <v>45</v>
      </c>
      <c r="C20" s="34">
        <v>278</v>
      </c>
      <c r="D20" s="35">
        <v>7</v>
      </c>
      <c r="E20" s="35">
        <v>7</v>
      </c>
      <c r="F20" s="35">
        <v>7</v>
      </c>
      <c r="G20" s="35">
        <v>7</v>
      </c>
      <c r="H20" s="35">
        <v>7</v>
      </c>
      <c r="I20" s="35">
        <v>7</v>
      </c>
      <c r="J20" s="35">
        <v>125</v>
      </c>
      <c r="K20" s="35">
        <v>125</v>
      </c>
      <c r="L20" s="35">
        <v>125</v>
      </c>
      <c r="M20" s="35">
        <v>125</v>
      </c>
      <c r="N20" s="35">
        <v>125</v>
      </c>
      <c r="O20" s="35">
        <v>125</v>
      </c>
      <c r="P20" s="35">
        <v>125</v>
      </c>
      <c r="Q20" s="35">
        <v>125</v>
      </c>
      <c r="R20" s="35">
        <v>125</v>
      </c>
      <c r="S20" s="35">
        <v>125</v>
      </c>
      <c r="T20" s="35">
        <v>125</v>
      </c>
      <c r="U20" s="35">
        <v>125</v>
      </c>
      <c r="V20" s="35">
        <v>125</v>
      </c>
      <c r="W20" s="35">
        <v>125</v>
      </c>
      <c r="X20" s="35">
        <v>125</v>
      </c>
      <c r="Y20" s="35">
        <v>125</v>
      </c>
      <c r="Z20" s="35">
        <v>7</v>
      </c>
      <c r="AA20" s="35">
        <v>7</v>
      </c>
      <c r="AB20" s="35">
        <v>278</v>
      </c>
      <c r="AC20" s="36">
        <f t="shared" si="2"/>
        <v>2056</v>
      </c>
    </row>
    <row r="21" spans="1:36" ht="27" customHeight="1" x14ac:dyDescent="0.2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161</v>
      </c>
      <c r="O23" s="35">
        <v>48</v>
      </c>
      <c r="P23" s="35">
        <v>59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61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2261</v>
      </c>
    </row>
    <row r="24" spans="1:36" ht="27" customHeight="1" x14ac:dyDescent="0.2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">
      <c r="A25" s="32">
        <f t="shared" si="1"/>
        <v>8</v>
      </c>
      <c r="B25" s="33" t="s">
        <v>50</v>
      </c>
      <c r="C25" s="34">
        <v>342</v>
      </c>
      <c r="D25" s="35">
        <v>163</v>
      </c>
      <c r="E25" s="35">
        <v>163</v>
      </c>
      <c r="F25" s="35">
        <v>163</v>
      </c>
      <c r="G25" s="35">
        <v>163</v>
      </c>
      <c r="H25" s="35">
        <v>163</v>
      </c>
      <c r="I25" s="35">
        <v>163</v>
      </c>
      <c r="J25" s="35">
        <v>245</v>
      </c>
      <c r="K25" s="35">
        <v>245</v>
      </c>
      <c r="L25" s="35">
        <v>245</v>
      </c>
      <c r="M25" s="35">
        <v>245</v>
      </c>
      <c r="N25" s="35">
        <v>245</v>
      </c>
      <c r="O25" s="35">
        <v>245</v>
      </c>
      <c r="P25" s="35">
        <v>95</v>
      </c>
      <c r="Q25" s="35">
        <v>95</v>
      </c>
      <c r="R25" s="35">
        <v>95</v>
      </c>
      <c r="S25" s="35">
        <v>95</v>
      </c>
      <c r="T25" s="35">
        <v>95</v>
      </c>
      <c r="U25" s="35">
        <v>95</v>
      </c>
      <c r="V25" s="35">
        <v>95</v>
      </c>
      <c r="W25" s="35">
        <v>95</v>
      </c>
      <c r="X25" s="35">
        <v>95</v>
      </c>
      <c r="Y25" s="35">
        <v>95</v>
      </c>
      <c r="Z25" s="35">
        <v>163</v>
      </c>
      <c r="AA25" s="35">
        <v>163</v>
      </c>
      <c r="AB25" s="35">
        <f t="shared" si="0"/>
        <v>163</v>
      </c>
      <c r="AC25" s="36">
        <f>SUM(D25:AA25)</f>
        <v>3724</v>
      </c>
    </row>
    <row r="26" spans="1:36" ht="27" customHeight="1" x14ac:dyDescent="0.2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100</v>
      </c>
      <c r="K26" s="35">
        <v>100</v>
      </c>
      <c r="L26" s="35">
        <v>100</v>
      </c>
      <c r="M26" s="35">
        <v>100</v>
      </c>
      <c r="N26" s="35">
        <v>100</v>
      </c>
      <c r="O26" s="35">
        <v>100</v>
      </c>
      <c r="P26" s="35">
        <v>100</v>
      </c>
      <c r="Q26" s="35">
        <v>100</v>
      </c>
      <c r="R26" s="35">
        <v>100</v>
      </c>
      <c r="S26" s="35">
        <v>100</v>
      </c>
      <c r="T26" s="35">
        <v>100</v>
      </c>
      <c r="U26" s="35">
        <v>100</v>
      </c>
      <c r="V26" s="35">
        <v>100</v>
      </c>
      <c r="W26" s="35">
        <v>100</v>
      </c>
      <c r="X26" s="35">
        <v>100</v>
      </c>
      <c r="Y26" s="35">
        <v>100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2800</v>
      </c>
    </row>
    <row r="27" spans="1:36" ht="27" customHeight="1" x14ac:dyDescent="0.2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 x14ac:dyDescent="0.2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 x14ac:dyDescent="0.2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1008</v>
      </c>
      <c r="E43" s="51">
        <f t="shared" si="3"/>
        <v>1008</v>
      </c>
      <c r="F43" s="51">
        <f t="shared" si="3"/>
        <v>1008</v>
      </c>
      <c r="G43" s="51">
        <f t="shared" si="3"/>
        <v>1008</v>
      </c>
      <c r="H43" s="51">
        <f t="shared" si="3"/>
        <v>1008</v>
      </c>
      <c r="I43" s="51">
        <f t="shared" si="3"/>
        <v>1008</v>
      </c>
      <c r="J43" s="51">
        <f t="shared" si="3"/>
        <v>1158</v>
      </c>
      <c r="K43" s="51">
        <f t="shared" si="3"/>
        <v>1158</v>
      </c>
      <c r="L43" s="51">
        <f t="shared" si="3"/>
        <v>1158</v>
      </c>
      <c r="M43" s="51">
        <f t="shared" si="3"/>
        <v>1158</v>
      </c>
      <c r="N43" s="51">
        <f t="shared" si="3"/>
        <v>1158</v>
      </c>
      <c r="O43" s="51">
        <f t="shared" si="3"/>
        <v>1045</v>
      </c>
      <c r="P43" s="51">
        <f t="shared" si="3"/>
        <v>924</v>
      </c>
      <c r="Q43" s="51">
        <f t="shared" si="3"/>
        <v>890</v>
      </c>
      <c r="R43" s="51">
        <f t="shared" si="3"/>
        <v>890</v>
      </c>
      <c r="S43" s="51">
        <f t="shared" si="3"/>
        <v>890</v>
      </c>
      <c r="T43" s="51">
        <f t="shared" si="3"/>
        <v>890</v>
      </c>
      <c r="U43" s="51">
        <f t="shared" si="3"/>
        <v>890</v>
      </c>
      <c r="V43" s="51">
        <f t="shared" si="3"/>
        <v>890</v>
      </c>
      <c r="W43" s="51">
        <f t="shared" si="3"/>
        <v>880</v>
      </c>
      <c r="X43" s="51">
        <f t="shared" si="3"/>
        <v>880</v>
      </c>
      <c r="Y43" s="51">
        <f t="shared" si="3"/>
        <v>916</v>
      </c>
      <c r="Z43" s="51">
        <f t="shared" si="3"/>
        <v>1008</v>
      </c>
      <c r="AA43" s="51">
        <f t="shared" si="3"/>
        <v>1008</v>
      </c>
      <c r="AB43" s="51">
        <f>SUM(AB18:AB41)</f>
        <v>1279</v>
      </c>
      <c r="AC43" s="36">
        <f t="shared" si="2"/>
        <v>23839</v>
      </c>
    </row>
    <row r="44" spans="1:29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422</v>
      </c>
      <c r="I56" s="55">
        <f t="shared" si="5"/>
        <v>422</v>
      </c>
      <c r="J56" s="55">
        <f t="shared" si="5"/>
        <v>422</v>
      </c>
      <c r="K56" s="55">
        <f t="shared" si="5"/>
        <v>422</v>
      </c>
      <c r="L56" s="55">
        <f t="shared" si="5"/>
        <v>422</v>
      </c>
      <c r="M56" s="55">
        <f t="shared" si="5"/>
        <v>422</v>
      </c>
      <c r="N56" s="55">
        <f t="shared" si="5"/>
        <v>422</v>
      </c>
      <c r="O56" s="55">
        <f t="shared" si="5"/>
        <v>309</v>
      </c>
      <c r="P56" s="55">
        <f t="shared" si="5"/>
        <v>338</v>
      </c>
      <c r="Q56" s="55">
        <f t="shared" si="5"/>
        <v>304</v>
      </c>
      <c r="R56" s="55">
        <f t="shared" si="5"/>
        <v>304</v>
      </c>
      <c r="S56" s="55">
        <f t="shared" si="5"/>
        <v>304</v>
      </c>
      <c r="T56" s="55">
        <f t="shared" si="5"/>
        <v>304</v>
      </c>
      <c r="U56" s="55">
        <f t="shared" si="5"/>
        <v>304</v>
      </c>
      <c r="V56" s="55">
        <f t="shared" si="5"/>
        <v>304</v>
      </c>
      <c r="W56" s="55">
        <f t="shared" si="5"/>
        <v>294</v>
      </c>
      <c r="X56" s="55">
        <f t="shared" si="5"/>
        <v>294</v>
      </c>
      <c r="Y56" s="55">
        <f t="shared" si="5"/>
        <v>330</v>
      </c>
      <c r="Z56" s="55">
        <f t="shared" si="5"/>
        <v>422</v>
      </c>
      <c r="AA56" s="55">
        <f t="shared" si="5"/>
        <v>422</v>
      </c>
    </row>
    <row r="58" spans="1:28" x14ac:dyDescent="0.2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422</v>
      </c>
      <c r="I58" s="55">
        <f t="shared" si="6"/>
        <v>422</v>
      </c>
      <c r="J58" s="55">
        <f t="shared" si="6"/>
        <v>422</v>
      </c>
      <c r="K58" s="55">
        <f t="shared" si="6"/>
        <v>422</v>
      </c>
      <c r="L58" s="55">
        <f t="shared" si="6"/>
        <v>422</v>
      </c>
      <c r="M58" s="55">
        <f t="shared" si="6"/>
        <v>422</v>
      </c>
      <c r="N58" s="55">
        <f t="shared" si="6"/>
        <v>422</v>
      </c>
      <c r="O58" s="55">
        <f t="shared" si="6"/>
        <v>309</v>
      </c>
      <c r="P58" s="55">
        <f t="shared" si="6"/>
        <v>338</v>
      </c>
      <c r="Q58" s="55">
        <f t="shared" si="6"/>
        <v>304</v>
      </c>
      <c r="R58" s="55">
        <f t="shared" si="6"/>
        <v>304</v>
      </c>
      <c r="S58" s="55">
        <f t="shared" si="6"/>
        <v>304</v>
      </c>
      <c r="T58" s="55">
        <f t="shared" si="6"/>
        <v>304</v>
      </c>
      <c r="U58" s="55">
        <f t="shared" si="6"/>
        <v>304</v>
      </c>
      <c r="V58" s="55">
        <f t="shared" si="6"/>
        <v>304</v>
      </c>
      <c r="W58" s="55">
        <f t="shared" si="6"/>
        <v>294</v>
      </c>
      <c r="X58" s="55">
        <f t="shared" si="6"/>
        <v>294</v>
      </c>
      <c r="Y58" s="55">
        <f t="shared" si="6"/>
        <v>330</v>
      </c>
      <c r="Z58" s="55">
        <f t="shared" si="6"/>
        <v>422</v>
      </c>
      <c r="AA58" s="55">
        <f t="shared" si="6"/>
        <v>422</v>
      </c>
    </row>
    <row r="59" spans="1:28" x14ac:dyDescent="0.2">
      <c r="D59" s="55">
        <f t="shared" ref="D59:AA59" si="7">D71-D62</f>
        <v>271</v>
      </c>
      <c r="E59" s="55">
        <f t="shared" si="7"/>
        <v>271</v>
      </c>
      <c r="F59" s="55">
        <f t="shared" si="7"/>
        <v>271</v>
      </c>
      <c r="G59" s="55">
        <f t="shared" si="7"/>
        <v>271</v>
      </c>
      <c r="H59" s="55">
        <f t="shared" si="7"/>
        <v>271</v>
      </c>
      <c r="I59" s="55">
        <f t="shared" si="7"/>
        <v>271</v>
      </c>
      <c r="J59" s="55">
        <f t="shared" si="7"/>
        <v>153</v>
      </c>
      <c r="K59" s="55">
        <f t="shared" si="7"/>
        <v>153</v>
      </c>
      <c r="L59" s="55">
        <f t="shared" si="7"/>
        <v>153</v>
      </c>
      <c r="M59" s="55">
        <f t="shared" si="7"/>
        <v>153</v>
      </c>
      <c r="N59" s="55">
        <f t="shared" si="7"/>
        <v>153</v>
      </c>
      <c r="O59" s="55">
        <f t="shared" si="7"/>
        <v>153</v>
      </c>
      <c r="P59" s="55">
        <f t="shared" si="7"/>
        <v>153</v>
      </c>
      <c r="Q59" s="55">
        <f t="shared" si="7"/>
        <v>153</v>
      </c>
      <c r="R59" s="55">
        <f t="shared" si="7"/>
        <v>153</v>
      </c>
      <c r="S59" s="55">
        <f t="shared" si="7"/>
        <v>153</v>
      </c>
      <c r="T59" s="55">
        <f t="shared" si="7"/>
        <v>153</v>
      </c>
      <c r="U59" s="55">
        <f t="shared" si="7"/>
        <v>153</v>
      </c>
      <c r="V59" s="55">
        <f t="shared" si="7"/>
        <v>153</v>
      </c>
      <c r="W59" s="55">
        <f t="shared" si="7"/>
        <v>153</v>
      </c>
      <c r="X59" s="55">
        <f t="shared" si="7"/>
        <v>153</v>
      </c>
      <c r="Y59" s="55">
        <f t="shared" si="7"/>
        <v>153</v>
      </c>
      <c r="Z59" s="55">
        <f t="shared" si="7"/>
        <v>271</v>
      </c>
      <c r="AA59" s="55">
        <f t="shared" si="7"/>
        <v>271</v>
      </c>
    </row>
    <row r="64" spans="1:28" x14ac:dyDescent="0.2">
      <c r="B64" s="56"/>
      <c r="C64" s="56" t="s">
        <v>61</v>
      </c>
      <c r="D64" s="56"/>
    </row>
    <row r="65" spans="1:29" x14ac:dyDescent="0.2">
      <c r="B65" s="56" t="s">
        <v>62</v>
      </c>
      <c r="C65" s="56" t="s">
        <v>63</v>
      </c>
      <c r="D65" s="56">
        <v>823</v>
      </c>
    </row>
    <row r="68" spans="1:29" ht="30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 x14ac:dyDescent="0.2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 x14ac:dyDescent="0.2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0">$C19-E19</f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325</v>
      </c>
      <c r="K70" s="64">
        <f t="shared" si="10"/>
        <v>325</v>
      </c>
      <c r="L70" s="64">
        <f t="shared" si="10"/>
        <v>325</v>
      </c>
      <c r="M70" s="64">
        <f t="shared" si="10"/>
        <v>325</v>
      </c>
      <c r="N70" s="64">
        <f t="shared" si="10"/>
        <v>325</v>
      </c>
      <c r="O70" s="64">
        <f t="shared" si="10"/>
        <v>325</v>
      </c>
      <c r="P70" s="64">
        <f t="shared" si="10"/>
        <v>307</v>
      </c>
      <c r="Q70" s="64">
        <f t="shared" si="10"/>
        <v>282</v>
      </c>
      <c r="R70" s="64">
        <f t="shared" si="10"/>
        <v>282</v>
      </c>
      <c r="S70" s="64">
        <f t="shared" si="10"/>
        <v>282</v>
      </c>
      <c r="T70" s="64">
        <f t="shared" si="10"/>
        <v>282</v>
      </c>
      <c r="U70" s="64">
        <f t="shared" si="10"/>
        <v>282</v>
      </c>
      <c r="V70" s="64">
        <f t="shared" si="10"/>
        <v>282</v>
      </c>
      <c r="W70" s="64">
        <f t="shared" si="10"/>
        <v>292</v>
      </c>
      <c r="X70" s="64">
        <f t="shared" si="10"/>
        <v>292</v>
      </c>
      <c r="Y70" s="64">
        <f t="shared" si="10"/>
        <v>317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7450</v>
      </c>
    </row>
    <row r="71" spans="1:29" ht="15" x14ac:dyDescent="0.2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271</v>
      </c>
      <c r="E71" s="63">
        <f t="shared" si="11"/>
        <v>271</v>
      </c>
      <c r="F71" s="63">
        <f t="shared" si="11"/>
        <v>271</v>
      </c>
      <c r="G71" s="63">
        <f t="shared" si="11"/>
        <v>271</v>
      </c>
      <c r="H71" s="63">
        <f t="shared" si="11"/>
        <v>271</v>
      </c>
      <c r="I71" s="63">
        <f t="shared" si="11"/>
        <v>271</v>
      </c>
      <c r="J71" s="63">
        <f t="shared" si="11"/>
        <v>153</v>
      </c>
      <c r="K71" s="63">
        <f t="shared" si="11"/>
        <v>153</v>
      </c>
      <c r="L71" s="63">
        <f t="shared" si="11"/>
        <v>153</v>
      </c>
      <c r="M71" s="63">
        <f t="shared" si="11"/>
        <v>153</v>
      </c>
      <c r="N71" s="63">
        <f t="shared" si="11"/>
        <v>153</v>
      </c>
      <c r="O71" s="63">
        <f t="shared" si="11"/>
        <v>153</v>
      </c>
      <c r="P71" s="63">
        <f t="shared" si="11"/>
        <v>153</v>
      </c>
      <c r="Q71" s="63">
        <f t="shared" si="11"/>
        <v>153</v>
      </c>
      <c r="R71" s="63">
        <f t="shared" si="11"/>
        <v>153</v>
      </c>
      <c r="S71" s="63">
        <f t="shared" si="11"/>
        <v>153</v>
      </c>
      <c r="T71" s="63">
        <f t="shared" si="11"/>
        <v>153</v>
      </c>
      <c r="U71" s="63">
        <f t="shared" si="11"/>
        <v>153</v>
      </c>
      <c r="V71" s="63">
        <f t="shared" si="11"/>
        <v>153</v>
      </c>
      <c r="W71" s="63">
        <f t="shared" si="11"/>
        <v>153</v>
      </c>
      <c r="X71" s="63">
        <f t="shared" si="11"/>
        <v>153</v>
      </c>
      <c r="Y71" s="63">
        <f t="shared" si="11"/>
        <v>153</v>
      </c>
      <c r="Z71" s="63">
        <f t="shared" si="11"/>
        <v>271</v>
      </c>
      <c r="AA71" s="63">
        <f t="shared" si="11"/>
        <v>271</v>
      </c>
      <c r="AB71" s="63">
        <f>IF((($C20-AB20)+SUM(AB70:AB70,AB72:AB73)+10)&gt;(888-65),(888-65)-SUM(AB70:AB70,AB72:AB73)-10,($C20-AB20))</f>
        <v>0</v>
      </c>
      <c r="AC71" s="65">
        <f t="shared" si="8"/>
        <v>4616</v>
      </c>
    </row>
    <row r="72" spans="1:29" ht="15" x14ac:dyDescent="0.2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 x14ac:dyDescent="0.2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 x14ac:dyDescent="0.2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30</v>
      </c>
      <c r="O74" s="72">
        <f t="shared" si="12"/>
        <v>143</v>
      </c>
      <c r="P74" s="72">
        <f t="shared" si="12"/>
        <v>132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130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2323</v>
      </c>
    </row>
    <row r="75" spans="1:29" ht="15" x14ac:dyDescent="0.2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ht="15" x14ac:dyDescent="0.2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179</v>
      </c>
      <c r="E76" s="74">
        <f t="shared" si="13"/>
        <v>179</v>
      </c>
      <c r="F76" s="74">
        <f t="shared" si="13"/>
        <v>179</v>
      </c>
      <c r="G76" s="74">
        <f t="shared" si="13"/>
        <v>179</v>
      </c>
      <c r="H76" s="74">
        <f t="shared" si="13"/>
        <v>179</v>
      </c>
      <c r="I76" s="74">
        <f t="shared" si="13"/>
        <v>179</v>
      </c>
      <c r="J76" s="74">
        <f t="shared" si="13"/>
        <v>97</v>
      </c>
      <c r="K76" s="74">
        <f t="shared" si="13"/>
        <v>97</v>
      </c>
      <c r="L76" s="74">
        <f t="shared" si="13"/>
        <v>97</v>
      </c>
      <c r="M76" s="74">
        <f t="shared" si="13"/>
        <v>97</v>
      </c>
      <c r="N76" s="74">
        <f t="shared" si="13"/>
        <v>97</v>
      </c>
      <c r="O76" s="74">
        <f t="shared" si="13"/>
        <v>97</v>
      </c>
      <c r="P76" s="74">
        <f t="shared" si="13"/>
        <v>247</v>
      </c>
      <c r="Q76" s="74">
        <f t="shared" si="13"/>
        <v>247</v>
      </c>
      <c r="R76" s="74">
        <f t="shared" si="13"/>
        <v>247</v>
      </c>
      <c r="S76" s="74">
        <f t="shared" si="13"/>
        <v>247</v>
      </c>
      <c r="T76" s="74">
        <f t="shared" si="13"/>
        <v>247</v>
      </c>
      <c r="U76" s="74">
        <f t="shared" si="13"/>
        <v>247</v>
      </c>
      <c r="V76" s="74">
        <f t="shared" si="13"/>
        <v>247</v>
      </c>
      <c r="W76" s="74">
        <f t="shared" si="13"/>
        <v>247</v>
      </c>
      <c r="X76" s="74">
        <f t="shared" si="13"/>
        <v>247</v>
      </c>
      <c r="Y76" s="74">
        <f t="shared" si="13"/>
        <v>247</v>
      </c>
      <c r="Z76" s="74">
        <f t="shared" si="13"/>
        <v>179</v>
      </c>
      <c r="AA76" s="74">
        <f t="shared" si="13"/>
        <v>179</v>
      </c>
      <c r="AB76" s="74">
        <f>IF(($C25-AB25)&gt;315,315,($C25-AB25))</f>
        <v>179</v>
      </c>
      <c r="AC76" s="65">
        <f t="shared" si="8"/>
        <v>4484</v>
      </c>
    </row>
    <row r="77" spans="1:29" ht="15" x14ac:dyDescent="0.2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50</v>
      </c>
      <c r="K77" s="75">
        <f t="shared" si="14"/>
        <v>50</v>
      </c>
      <c r="L77" s="75">
        <f t="shared" si="14"/>
        <v>50</v>
      </c>
      <c r="M77" s="75">
        <f t="shared" si="14"/>
        <v>50</v>
      </c>
      <c r="N77" s="75">
        <f t="shared" si="14"/>
        <v>50</v>
      </c>
      <c r="O77" s="75">
        <f t="shared" si="14"/>
        <v>50</v>
      </c>
      <c r="P77" s="75">
        <f t="shared" si="14"/>
        <v>50</v>
      </c>
      <c r="Q77" s="75">
        <f t="shared" si="14"/>
        <v>50</v>
      </c>
      <c r="R77" s="75">
        <f t="shared" si="14"/>
        <v>50</v>
      </c>
      <c r="S77" s="75">
        <f t="shared" si="14"/>
        <v>50</v>
      </c>
      <c r="T77" s="75">
        <f t="shared" si="14"/>
        <v>50</v>
      </c>
      <c r="U77" s="75">
        <f t="shared" si="14"/>
        <v>50</v>
      </c>
      <c r="V77" s="75">
        <f t="shared" si="14"/>
        <v>50</v>
      </c>
      <c r="W77" s="75">
        <f t="shared" si="14"/>
        <v>50</v>
      </c>
      <c r="X77" s="75">
        <f t="shared" si="14"/>
        <v>50</v>
      </c>
      <c r="Y77" s="75">
        <f t="shared" si="14"/>
        <v>50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800</v>
      </c>
    </row>
    <row r="78" spans="1:29" ht="15" x14ac:dyDescent="0.2">
      <c r="A78" s="76">
        <f t="shared" si="9"/>
        <v>10</v>
      </c>
      <c r="B78" s="33" t="s">
        <v>52</v>
      </c>
      <c r="C78" s="73" t="s">
        <v>67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Daily Un-DNR 0726</vt:lpstr>
      <vt:lpstr>Daily Un-DNR 0727</vt:lpstr>
      <vt:lpstr>'Daily Un-DNR 0726'!OLE_LINK1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Mendez, Daniel</cp:lastModifiedBy>
  <dcterms:created xsi:type="dcterms:W3CDTF">2015-07-24T16:10:15Z</dcterms:created>
  <dcterms:modified xsi:type="dcterms:W3CDTF">2015-07-24T16:55:59Z</dcterms:modified>
</cp:coreProperties>
</file>