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4855" windowHeight="12210"/>
  </bookViews>
  <sheets>
    <sheet name="Daily Un-DNR" sheetId="1" r:id="rId1"/>
  </sheets>
  <definedNames>
    <definedName name="OLE_LINK16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3" i="1" l="1"/>
  <c r="AC77" i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V78" i="1"/>
  <c r="V76" i="1"/>
  <c r="G76" i="1"/>
  <c r="G78" i="1"/>
  <c r="Q78" i="1"/>
  <c r="Q76" i="1"/>
  <c r="M78" i="1"/>
  <c r="M76" i="1"/>
  <c r="H76" i="1"/>
  <c r="H78" i="1"/>
  <c r="L76" i="1"/>
  <c r="L78" i="1"/>
  <c r="E78" i="1"/>
  <c r="E76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B25" i="1" l="1"/>
  <c r="AB76" i="1" s="1"/>
  <c r="AA76" i="1"/>
  <c r="AA78" i="1"/>
  <c r="AB27" i="1"/>
  <c r="AB78" i="1" s="1"/>
  <c r="AC20" i="1" l="1"/>
  <c r="O70" i="1" l="1"/>
  <c r="O43" i="1"/>
  <c r="U70" i="1"/>
  <c r="U43" i="1"/>
  <c r="N70" i="1"/>
  <c r="N43" i="1"/>
  <c r="M70" i="1"/>
  <c r="M43" i="1"/>
  <c r="R70" i="1"/>
  <c r="R43" i="1"/>
  <c r="L70" i="1"/>
  <c r="L43" i="1"/>
  <c r="S70" i="1"/>
  <c r="S43" i="1"/>
  <c r="P70" i="1"/>
  <c r="P43" i="1"/>
  <c r="Q70" i="1"/>
  <c r="Q43" i="1"/>
  <c r="T70" i="1"/>
  <c r="T43" i="1"/>
  <c r="E70" i="1" l="1"/>
  <c r="E43" i="1"/>
  <c r="AA70" i="1"/>
  <c r="AB19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L56" i="1"/>
  <c r="L58" i="1" s="1"/>
  <c r="L71" i="1"/>
  <c r="L59" i="1" s="1"/>
  <c r="M56" i="1"/>
  <c r="M58" i="1" s="1"/>
  <c r="M71" i="1"/>
  <c r="M59" i="1" s="1"/>
  <c r="N56" i="1"/>
  <c r="N58" i="1" s="1"/>
  <c r="N71" i="1"/>
  <c r="N59" i="1" s="1"/>
  <c r="O56" i="1"/>
  <c r="O58" i="1" s="1"/>
  <c r="O71" i="1"/>
  <c r="O59" i="1" s="1"/>
  <c r="W70" i="1"/>
  <c r="W43" i="1"/>
  <c r="Y70" i="1"/>
  <c r="Y43" i="1"/>
  <c r="G70" i="1"/>
  <c r="G43" i="1"/>
  <c r="Q56" i="1"/>
  <c r="Q58" i="1" s="1"/>
  <c r="Q71" i="1"/>
  <c r="Q59" i="1" s="1"/>
  <c r="S56" i="1"/>
  <c r="S58" i="1" s="1"/>
  <c r="S71" i="1"/>
  <c r="S59" i="1" s="1"/>
  <c r="R56" i="1"/>
  <c r="R58" i="1" s="1"/>
  <c r="R71" i="1"/>
  <c r="R59" i="1" s="1"/>
  <c r="D76" i="1"/>
  <c r="AC76" i="1" s="1"/>
  <c r="AC25" i="1"/>
  <c r="U56" i="1"/>
  <c r="U58" i="1" s="1"/>
  <c r="U71" i="1"/>
  <c r="U59" i="1" s="1"/>
  <c r="I70" i="1"/>
  <c r="I43" i="1"/>
  <c r="AC19" i="1"/>
  <c r="D70" i="1"/>
  <c r="D43" i="1"/>
  <c r="X70" i="1"/>
  <c r="X43" i="1"/>
  <c r="Z70" i="1"/>
  <c r="Z43" i="1"/>
  <c r="V70" i="1"/>
  <c r="V43" i="1"/>
  <c r="AC27" i="1"/>
  <c r="D78" i="1"/>
  <c r="AC78" i="1" s="1"/>
  <c r="V56" i="1" l="1"/>
  <c r="V58" i="1" s="1"/>
  <c r="V71" i="1"/>
  <c r="V59" i="1" s="1"/>
  <c r="X56" i="1"/>
  <c r="X58" i="1" s="1"/>
  <c r="X71" i="1"/>
  <c r="X59" i="1" s="1"/>
  <c r="E56" i="1"/>
  <c r="E58" i="1" s="1"/>
  <c r="E71" i="1"/>
  <c r="E59" i="1" s="1"/>
  <c r="J56" i="1"/>
  <c r="J58" i="1" s="1"/>
  <c r="J71" i="1"/>
  <c r="J59" i="1" s="1"/>
  <c r="K56" i="1"/>
  <c r="K58" i="1" s="1"/>
  <c r="K71" i="1"/>
  <c r="K59" i="1" s="1"/>
  <c r="F70" i="1"/>
  <c r="F43" i="1"/>
  <c r="Z56" i="1"/>
  <c r="Z58" i="1" s="1"/>
  <c r="Z71" i="1"/>
  <c r="Z59" i="1" s="1"/>
  <c r="AC70" i="1"/>
  <c r="D56" i="1"/>
  <c r="D58" i="1" s="1"/>
  <c r="D71" i="1"/>
  <c r="AA56" i="1"/>
  <c r="AA58" i="1" s="1"/>
  <c r="AA71" i="1"/>
  <c r="AA59" i="1" s="1"/>
  <c r="Y56" i="1"/>
  <c r="Y58" i="1" s="1"/>
  <c r="Y71" i="1"/>
  <c r="Y59" i="1" s="1"/>
  <c r="I56" i="1"/>
  <c r="I58" i="1" s="1"/>
  <c r="I71" i="1"/>
  <c r="I59" i="1" s="1"/>
  <c r="G56" i="1"/>
  <c r="G58" i="1" s="1"/>
  <c r="G71" i="1"/>
  <c r="G59" i="1" s="1"/>
  <c r="W56" i="1"/>
  <c r="W58" i="1" s="1"/>
  <c r="W71" i="1"/>
  <c r="W59" i="1" s="1"/>
  <c r="H56" i="1"/>
  <c r="H58" i="1" s="1"/>
  <c r="H71" i="1"/>
  <c r="H59" i="1" s="1"/>
  <c r="AB70" i="1"/>
  <c r="AB71" i="1" s="1"/>
  <c r="AB43" i="1"/>
  <c r="AC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<sst xmlns="http://schemas.openxmlformats.org/spreadsheetml/2006/main" count="103" uniqueCount="69">
  <si>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</si>
  <si>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</si>
  <si>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</si>
  <si>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</si>
  <si>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</si>
  <si>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</si>
  <si>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</si>
  <si>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</si>
  <si>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</si>
  <si>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</si>
  <si>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</si>
  <si>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</si>
  <si>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</si>
  <si>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</si>
  <si>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</si>
  <si>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</si>
  <si>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</si>
  <si>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</si>
  <si>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</si>
  <si>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</si>
  <si>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</si>
  <si>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</si>
  <si>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</si>
  <si>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</si>
  <si>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</si>
  <si>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</si>
  <si>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</si>
  <si>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</si>
  <si>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</si>
  <si>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</si>
  <si>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</si>
  <si>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</si>
  <si>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</si>
  <si>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</si>
  <si>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</si>
  <si>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</si>
  <si>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</si>
  <si>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</si>
  <si>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</si>
  <si>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</si>
  <si>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</si>
  <si>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</si>
  <si>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</si>
  <si>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</si>
  <si>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</si>
  <si>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</si>
  <si>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</si>
  <si>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</si>
  <si>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</si>
  <si>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</si>
  <si>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</si>
  <si>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</si>
  <si>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</si>
  <si>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</si>
  <si>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</si>
  <si>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</si>
  <si>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</si>
  <si>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</si>
  <si>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</si>
  <si>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</si>
  <si>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</si>
  <si>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</si>
  <si>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</si>
  <si>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</si>
  <si>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</si>
  <si>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</si>
  <si>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</si>
  <si>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</si>
  <si>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on 07/22/2015 for 07/23/2015. -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</si>
</sst>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70" zoomScaleNormal="70" zoomScaleSheetLayoutView="70" workbookViewId="0">
      <selection activeCell="D18" sqref="D18:AB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42207.399971527775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42208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1895</v>
      </c>
      <c r="R14" s="22" t="s">
        <v>14</v>
      </c>
      <c r="S14" s="19"/>
      <c r="T14" s="20"/>
      <c r="U14" s="23">
        <v>2595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117</v>
      </c>
      <c r="E20" s="35">
        <v>117</v>
      </c>
      <c r="F20" s="35">
        <v>117</v>
      </c>
      <c r="G20" s="35">
        <v>117</v>
      </c>
      <c r="H20" s="35">
        <v>117</v>
      </c>
      <c r="I20" s="35">
        <v>117</v>
      </c>
      <c r="J20" s="35">
        <v>52</v>
      </c>
      <c r="K20" s="35">
        <v>77</v>
      </c>
      <c r="L20" s="35">
        <v>102</v>
      </c>
      <c r="M20" s="35">
        <v>102</v>
      </c>
      <c r="N20" s="35">
        <v>102</v>
      </c>
      <c r="O20" s="35">
        <v>102</v>
      </c>
      <c r="P20" s="35">
        <v>102</v>
      </c>
      <c r="Q20" s="35">
        <v>102</v>
      </c>
      <c r="R20" s="35">
        <v>102</v>
      </c>
      <c r="S20" s="35">
        <v>102</v>
      </c>
      <c r="T20" s="35">
        <v>102</v>
      </c>
      <c r="U20" s="35">
        <v>102</v>
      </c>
      <c r="V20" s="35">
        <v>102</v>
      </c>
      <c r="W20" s="35">
        <v>102</v>
      </c>
      <c r="X20" s="35">
        <v>102</v>
      </c>
      <c r="Y20" s="35">
        <v>102</v>
      </c>
      <c r="Z20" s="35">
        <v>117</v>
      </c>
      <c r="AA20" s="35">
        <v>117</v>
      </c>
      <c r="AB20" s="35">
        <v>278</v>
      </c>
      <c r="AC20" s="36">
        <f t="shared" si="2"/>
        <v>2493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1932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103</v>
      </c>
      <c r="E25" s="35">
        <v>103</v>
      </c>
      <c r="F25" s="35">
        <v>103</v>
      </c>
      <c r="G25" s="35">
        <v>103</v>
      </c>
      <c r="H25" s="35">
        <v>103</v>
      </c>
      <c r="I25" s="35">
        <v>103</v>
      </c>
      <c r="J25" s="35">
        <v>218</v>
      </c>
      <c r="K25" s="35">
        <v>193</v>
      </c>
      <c r="L25" s="35">
        <v>168</v>
      </c>
      <c r="M25" s="35">
        <v>168</v>
      </c>
      <c r="N25" s="35">
        <v>168</v>
      </c>
      <c r="O25" s="35">
        <v>168</v>
      </c>
      <c r="P25" s="35">
        <v>168</v>
      </c>
      <c r="Q25" s="35">
        <v>168</v>
      </c>
      <c r="R25" s="35">
        <v>168</v>
      </c>
      <c r="S25" s="35">
        <v>168</v>
      </c>
      <c r="T25" s="35">
        <v>168</v>
      </c>
      <c r="U25" s="35">
        <v>168</v>
      </c>
      <c r="V25" s="35">
        <v>168</v>
      </c>
      <c r="W25" s="35">
        <v>168</v>
      </c>
      <c r="X25" s="35">
        <v>168</v>
      </c>
      <c r="Y25" s="35">
        <v>168</v>
      </c>
      <c r="Z25" s="35">
        <v>103</v>
      </c>
      <c r="AA25" s="35">
        <v>103</v>
      </c>
      <c r="AB25" s="35">
        <f t="shared" si="0"/>
        <v>103</v>
      </c>
      <c r="AC25" s="36">
        <f>SUM(D25:AA25)</f>
        <v>3587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1058</v>
      </c>
      <c r="E43" s="51">
        <f t="shared" si="3"/>
        <v>1058</v>
      </c>
      <c r="F43" s="51">
        <f t="shared" si="3"/>
        <v>1058</v>
      </c>
      <c r="G43" s="51">
        <f t="shared" si="3"/>
        <v>1058</v>
      </c>
      <c r="H43" s="51">
        <f t="shared" si="3"/>
        <v>1058</v>
      </c>
      <c r="I43" s="51">
        <f t="shared" si="3"/>
        <v>1058</v>
      </c>
      <c r="J43" s="51">
        <f t="shared" si="3"/>
        <v>1058</v>
      </c>
      <c r="K43" s="51">
        <f t="shared" si="3"/>
        <v>1058</v>
      </c>
      <c r="L43" s="51">
        <f t="shared" si="3"/>
        <v>1058</v>
      </c>
      <c r="M43" s="51">
        <f t="shared" si="3"/>
        <v>1058</v>
      </c>
      <c r="N43" s="51">
        <f t="shared" si="3"/>
        <v>1058</v>
      </c>
      <c r="O43" s="51">
        <f t="shared" si="3"/>
        <v>897</v>
      </c>
      <c r="P43" s="51">
        <f t="shared" si="3"/>
        <v>897</v>
      </c>
      <c r="Q43" s="51">
        <f t="shared" si="3"/>
        <v>897</v>
      </c>
      <c r="R43" s="51">
        <f t="shared" si="3"/>
        <v>897</v>
      </c>
      <c r="S43" s="51">
        <f t="shared" si="3"/>
        <v>897</v>
      </c>
      <c r="T43" s="51">
        <f t="shared" si="3"/>
        <v>897</v>
      </c>
      <c r="U43" s="51">
        <f t="shared" si="3"/>
        <v>897</v>
      </c>
      <c r="V43" s="51">
        <f t="shared" si="3"/>
        <v>897</v>
      </c>
      <c r="W43" s="51">
        <f t="shared" si="3"/>
        <v>897</v>
      </c>
      <c r="X43" s="51">
        <f t="shared" si="3"/>
        <v>897</v>
      </c>
      <c r="Y43" s="51">
        <f t="shared" si="3"/>
        <v>897</v>
      </c>
      <c r="Z43" s="51">
        <f t="shared" si="3"/>
        <v>897</v>
      </c>
      <c r="AA43" s="51">
        <f t="shared" si="3"/>
        <v>1058</v>
      </c>
      <c r="AB43" s="51">
        <f>SUM(AB18:AB41)</f>
        <v>1219</v>
      </c>
      <c r="AC43" s="36">
        <f t="shared" si="2"/>
        <v>23460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261</v>
      </c>
      <c r="P56" s="55">
        <f t="shared" si="5"/>
        <v>261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261</v>
      </c>
      <c r="Y56" s="55">
        <f t="shared" si="5"/>
        <v>261</v>
      </c>
      <c r="Z56" s="55">
        <f t="shared" si="5"/>
        <v>261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261</v>
      </c>
      <c r="P58" s="55">
        <f t="shared" si="6"/>
        <v>261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261</v>
      </c>
      <c r="Y58" s="55">
        <f t="shared" si="6"/>
        <v>261</v>
      </c>
      <c r="Z58" s="55">
        <f t="shared" si="6"/>
        <v>261</v>
      </c>
      <c r="AA58" s="55">
        <f t="shared" si="6"/>
        <v>422</v>
      </c>
    </row>
    <row r="59" spans="1:28" x14ac:dyDescent="0.2">
      <c r="D59" s="55">
        <f t="shared" ref="D59:AA59" si="7">D71-D62</f>
        <v>161</v>
      </c>
      <c r="E59" s="55">
        <f t="shared" si="7"/>
        <v>161</v>
      </c>
      <c r="F59" s="55">
        <f t="shared" si="7"/>
        <v>161</v>
      </c>
      <c r="G59" s="55">
        <f t="shared" si="7"/>
        <v>161</v>
      </c>
      <c r="H59" s="55">
        <f t="shared" si="7"/>
        <v>161</v>
      </c>
      <c r="I59" s="55">
        <f t="shared" si="7"/>
        <v>161</v>
      </c>
      <c r="J59" s="55">
        <f t="shared" si="7"/>
        <v>226</v>
      </c>
      <c r="K59" s="55">
        <f t="shared" si="7"/>
        <v>201</v>
      </c>
      <c r="L59" s="55">
        <f t="shared" si="7"/>
        <v>176</v>
      </c>
      <c r="M59" s="55">
        <f t="shared" si="7"/>
        <v>176</v>
      </c>
      <c r="N59" s="55">
        <f t="shared" si="7"/>
        <v>176</v>
      </c>
      <c r="O59" s="55">
        <f t="shared" si="7"/>
        <v>176</v>
      </c>
      <c r="P59" s="55">
        <f t="shared" si="7"/>
        <v>176</v>
      </c>
      <c r="Q59" s="55">
        <f t="shared" si="7"/>
        <v>176</v>
      </c>
      <c r="R59" s="55">
        <f t="shared" si="7"/>
        <v>176</v>
      </c>
      <c r="S59" s="55">
        <f t="shared" si="7"/>
        <v>176</v>
      </c>
      <c r="T59" s="55">
        <f t="shared" si="7"/>
        <v>176</v>
      </c>
      <c r="U59" s="55">
        <f t="shared" si="7"/>
        <v>176</v>
      </c>
      <c r="V59" s="55">
        <f t="shared" si="7"/>
        <v>176</v>
      </c>
      <c r="W59" s="55">
        <f t="shared" si="7"/>
        <v>176</v>
      </c>
      <c r="X59" s="55">
        <f t="shared" si="7"/>
        <v>176</v>
      </c>
      <c r="Y59" s="55">
        <f t="shared" si="7"/>
        <v>176</v>
      </c>
      <c r="Z59" s="55">
        <f t="shared" si="7"/>
        <v>161</v>
      </c>
      <c r="AA59" s="55">
        <f t="shared" si="7"/>
        <v>161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161</v>
      </c>
      <c r="E71" s="63">
        <f t="shared" si="11"/>
        <v>161</v>
      </c>
      <c r="F71" s="63">
        <f t="shared" si="11"/>
        <v>161</v>
      </c>
      <c r="G71" s="63">
        <f t="shared" si="11"/>
        <v>161</v>
      </c>
      <c r="H71" s="63">
        <f t="shared" si="11"/>
        <v>161</v>
      </c>
      <c r="I71" s="63">
        <f t="shared" si="11"/>
        <v>161</v>
      </c>
      <c r="J71" s="63">
        <f t="shared" si="11"/>
        <v>226</v>
      </c>
      <c r="K71" s="63">
        <f t="shared" si="11"/>
        <v>201</v>
      </c>
      <c r="L71" s="63">
        <f t="shared" si="11"/>
        <v>176</v>
      </c>
      <c r="M71" s="63">
        <f t="shared" si="11"/>
        <v>176</v>
      </c>
      <c r="N71" s="63">
        <f t="shared" si="11"/>
        <v>176</v>
      </c>
      <c r="O71" s="63">
        <f t="shared" si="11"/>
        <v>176</v>
      </c>
      <c r="P71" s="63">
        <f t="shared" si="11"/>
        <v>176</v>
      </c>
      <c r="Q71" s="63">
        <f t="shared" si="11"/>
        <v>176</v>
      </c>
      <c r="R71" s="63">
        <f t="shared" si="11"/>
        <v>176</v>
      </c>
      <c r="S71" s="63">
        <f t="shared" si="11"/>
        <v>176</v>
      </c>
      <c r="T71" s="63">
        <f t="shared" si="11"/>
        <v>176</v>
      </c>
      <c r="U71" s="63">
        <f t="shared" si="11"/>
        <v>176</v>
      </c>
      <c r="V71" s="63">
        <f t="shared" si="11"/>
        <v>176</v>
      </c>
      <c r="W71" s="63">
        <f t="shared" si="11"/>
        <v>176</v>
      </c>
      <c r="X71" s="63">
        <f t="shared" si="11"/>
        <v>176</v>
      </c>
      <c r="Y71" s="63">
        <f t="shared" si="11"/>
        <v>176</v>
      </c>
      <c r="Z71" s="63">
        <f t="shared" si="11"/>
        <v>161</v>
      </c>
      <c r="AA71" s="63">
        <f t="shared" si="11"/>
        <v>161</v>
      </c>
      <c r="AB71" s="63">
        <f>IF((($C20-AB20)+SUM(AB70:AB70,AB72:AB73)+10)&gt;(888-65),(888-65)-SUM(AB70:AB70,AB72:AB73)-10,($C20-AB20))</f>
        <v>0</v>
      </c>
      <c r="AC71" s="65">
        <f t="shared" si="8"/>
        <v>4179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30</v>
      </c>
      <c r="AB74" s="72">
        <f>$C23-AB23</f>
        <v>30</v>
      </c>
      <c r="AC74" s="65">
        <f t="shared" si="8"/>
        <v>2652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239</v>
      </c>
      <c r="E76" s="74">
        <f t="shared" si="13"/>
        <v>239</v>
      </c>
      <c r="F76" s="74">
        <f t="shared" si="13"/>
        <v>239</v>
      </c>
      <c r="G76" s="74">
        <f t="shared" si="13"/>
        <v>239</v>
      </c>
      <c r="H76" s="74">
        <f t="shared" si="13"/>
        <v>239</v>
      </c>
      <c r="I76" s="74">
        <f t="shared" si="13"/>
        <v>239</v>
      </c>
      <c r="J76" s="74">
        <f t="shared" si="13"/>
        <v>124</v>
      </c>
      <c r="K76" s="74">
        <f t="shared" si="13"/>
        <v>149</v>
      </c>
      <c r="L76" s="74">
        <f t="shared" si="13"/>
        <v>174</v>
      </c>
      <c r="M76" s="74">
        <f t="shared" si="13"/>
        <v>174</v>
      </c>
      <c r="N76" s="74">
        <f t="shared" si="13"/>
        <v>174</v>
      </c>
      <c r="O76" s="74">
        <f t="shared" si="13"/>
        <v>174</v>
      </c>
      <c r="P76" s="74">
        <f t="shared" si="13"/>
        <v>174</v>
      </c>
      <c r="Q76" s="74">
        <f t="shared" si="13"/>
        <v>174</v>
      </c>
      <c r="R76" s="74">
        <f t="shared" si="13"/>
        <v>174</v>
      </c>
      <c r="S76" s="74">
        <f t="shared" si="13"/>
        <v>174</v>
      </c>
      <c r="T76" s="74">
        <f t="shared" si="13"/>
        <v>174</v>
      </c>
      <c r="U76" s="74">
        <f t="shared" si="13"/>
        <v>174</v>
      </c>
      <c r="V76" s="74">
        <f t="shared" si="13"/>
        <v>174</v>
      </c>
      <c r="W76" s="74">
        <f t="shared" si="13"/>
        <v>174</v>
      </c>
      <c r="X76" s="74">
        <f t="shared" si="13"/>
        <v>174</v>
      </c>
      <c r="Y76" s="74">
        <f t="shared" si="13"/>
        <v>174</v>
      </c>
      <c r="Z76" s="74">
        <f t="shared" si="13"/>
        <v>239</v>
      </c>
      <c r="AA76" s="74">
        <f t="shared" si="13"/>
        <v>239</v>
      </c>
      <c r="AB76" s="74">
        <f>IF(($C25-AB25)&gt;315,315,($C25-AB25))</f>
        <v>239</v>
      </c>
      <c r="AC76" s="65">
        <f t="shared" si="8"/>
        <v>4621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Mendez, Daniel</cp:lastModifiedBy>
  <dcterms:created xsi:type="dcterms:W3CDTF">2015-07-22T15:38:00Z</dcterms:created>
  <dcterms:modified xsi:type="dcterms:W3CDTF">2015-07-22T16:36:59Z</dcterms:modified>
</cp:coreProperties>
</file>