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 5-10" sheetId="1" r:id="rId1"/>
    <sheet name="Daily Un-DNR 5-11" sheetId="2" r:id="rId2"/>
  </sheets>
  <definedNames>
    <definedName name="Z_39678EA6_1B84_4FE5_B265_900F1E6DC2C6_.wvu.Cols" localSheetId="0" hidden="1">'Daily Un-DNR 5-10'!$AD:$IV</definedName>
    <definedName name="Z_39678EA6_1B84_4FE5_B265_900F1E6DC2C6_.wvu.Cols" localSheetId="1" hidden="1">'Daily Un-DNR 5-11'!$AD:$IV</definedName>
    <definedName name="Z_39678EA6_1B84_4FE5_B265_900F1E6DC2C6_.wvu.Rows" localSheetId="0" hidden="1">'Daily Un-DNR 5-10'!$57:$65538</definedName>
    <definedName name="Z_39678EA6_1B84_4FE5_B265_900F1E6DC2C6_.wvu.Rows" localSheetId="1" hidden="1">'Daily Un-DNR 5-11'!$56:$65537</definedName>
    <definedName name="Z_48AFF0F1_5186_4895_A5E1_7C833254286F_.wvu.Cols" localSheetId="0" hidden="1">'Daily Un-DNR 5-10'!$AB:$AB</definedName>
    <definedName name="Z_48AFF0F1_5186_4895_A5E1_7C833254286F_.wvu.Cols" localSheetId="1" hidden="1">'Daily Un-DNR 5-11'!$AB:$AB</definedName>
    <definedName name="Z_5D8D536A_835C_4BCD_9C57_D52D39CDB4B3_.wvu.Cols" localSheetId="0" hidden="1">'Daily Un-DNR 5-10'!$AD:$IV</definedName>
    <definedName name="Z_5D8D536A_835C_4BCD_9C57_D52D39CDB4B3_.wvu.Cols" localSheetId="1" hidden="1">'Daily Un-DNR 5-11'!$AD:$IV</definedName>
    <definedName name="Z_5D8D536A_835C_4BCD_9C57_D52D39CDB4B3_.wvu.Rows" localSheetId="0" hidden="1">'Daily Un-DNR 5-10'!$57:$65538</definedName>
    <definedName name="Z_5D8D536A_835C_4BCD_9C57_D52D39CDB4B3_.wvu.Rows" localSheetId="1" hidden="1">'Daily Un-DNR 5-11'!$56:$65537</definedName>
    <definedName name="Z_7AB5A66E_0355_4EC7_8F39_A62C1E0A908C_.wvu.Cols" localSheetId="0" hidden="1">'Daily Un-DNR 5-10'!$AB:$AB</definedName>
    <definedName name="Z_7AB5A66E_0355_4EC7_8F39_A62C1E0A908C_.wvu.Cols" localSheetId="1" hidden="1">'Daily Un-DNR 5-11'!$AB:$AB</definedName>
    <definedName name="Z_7CB04B9B_AFF3_49BE_B9CD_8E8D8CD22C2B_.wvu.Cols" localSheetId="0" hidden="1">'Daily Un-DNR 5-10'!$AB:$AB</definedName>
    <definedName name="Z_7CB04B9B_AFF3_49BE_B9CD_8E8D8CD22C2B_.wvu.Cols" localSheetId="1" hidden="1">'Daily Un-DNR 5-11'!$AB:$AB</definedName>
    <definedName name="Z_A3662995_41D0_433F_848B_99EA561F6DEC_.wvu.Cols" localSheetId="0" hidden="1">'Daily Un-DNR 5-10'!$AB:$AB</definedName>
    <definedName name="Z_A3662995_41D0_433F_848B_99EA561F6DEC_.wvu.Cols" localSheetId="1" hidden="1">'Daily Un-DNR 5-11'!$AB:$AB</definedName>
    <definedName name="Z_BB483852_BA30_43AE_B246_548B9228305A_.wvu.Cols" localSheetId="0" hidden="1">'Daily Un-DNR 5-10'!$AD:$IV</definedName>
    <definedName name="Z_BB483852_BA30_43AE_B246_548B9228305A_.wvu.Cols" localSheetId="1" hidden="1">'Daily Un-DNR 5-11'!$AD:$IV</definedName>
    <definedName name="Z_BB483852_BA30_43AE_B246_548B9228305A_.wvu.Rows" localSheetId="0" hidden="1">'Daily Un-DNR 5-10'!$57:$65538</definedName>
    <definedName name="Z_BB483852_BA30_43AE_B246_548B9228305A_.wvu.Rows" localSheetId="1" hidden="1">'Daily Un-DNR 5-11'!$56:$65537</definedName>
  </definedNames>
  <calcPr calcId="145621"/>
</workbook>
</file>

<file path=xl/calcChain.xml><?xml version="1.0" encoding="utf-8"?>
<calcChain xmlns="http://schemas.openxmlformats.org/spreadsheetml/2006/main">
  <c r="C11" i="2" l="1"/>
  <c r="AB17" i="2"/>
  <c r="AC17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B18" i="2"/>
  <c r="AC18" i="2"/>
  <c r="AC19" i="2"/>
  <c r="AB20" i="2"/>
  <c r="AC20" i="2"/>
  <c r="AB21" i="2"/>
  <c r="AC21" i="2"/>
  <c r="AB22" i="2"/>
  <c r="AC22" i="2"/>
  <c r="AB23" i="2"/>
  <c r="AC23" i="2"/>
  <c r="AB24" i="2"/>
  <c r="AC24" i="2"/>
  <c r="AB25" i="2"/>
  <c r="AC25" i="2"/>
  <c r="AB26" i="2"/>
  <c r="AC26" i="2"/>
  <c r="AB27" i="2"/>
  <c r="AC27" i="2"/>
  <c r="AB28" i="2"/>
  <c r="AC28" i="2"/>
  <c r="AC29" i="2"/>
  <c r="AC30" i="2"/>
  <c r="A31" i="2"/>
  <c r="A32" i="2" s="1"/>
  <c r="AC31" i="2"/>
  <c r="AC32" i="2"/>
  <c r="AC33" i="2"/>
  <c r="A34" i="2"/>
  <c r="A35" i="2" s="1"/>
  <c r="AC34" i="2"/>
  <c r="AC35" i="2"/>
  <c r="AC36" i="2"/>
  <c r="A37" i="2"/>
  <c r="A38" i="2" s="1"/>
  <c r="AC37" i="2"/>
  <c r="AC38" i="2"/>
  <c r="AC39" i="2"/>
  <c r="A40" i="2"/>
  <c r="AC40" i="2"/>
  <c r="AC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68" i="2"/>
  <c r="A69" i="2"/>
  <c r="A70" i="2" s="1"/>
  <c r="A71" i="2" s="1"/>
  <c r="A72" i="2" s="1"/>
  <c r="A73" i="2" s="1"/>
  <c r="A74" i="2" s="1"/>
  <c r="A75" i="2" s="1"/>
  <c r="A76" i="2" s="1"/>
  <c r="A77" i="2" s="1"/>
  <c r="D69" i="2"/>
  <c r="E69" i="2"/>
  <c r="F69" i="2"/>
  <c r="G69" i="2"/>
  <c r="H69" i="2"/>
  <c r="AC69" i="2" s="1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U70" i="2" s="1"/>
  <c r="U58" i="2" s="1"/>
  <c r="V69" i="2"/>
  <c r="W69" i="2"/>
  <c r="X69" i="2"/>
  <c r="Y69" i="2"/>
  <c r="Z69" i="2"/>
  <c r="AA69" i="2"/>
  <c r="AB69" i="2"/>
  <c r="M70" i="2"/>
  <c r="M58" i="2" s="1"/>
  <c r="D71" i="2"/>
  <c r="E71" i="2"/>
  <c r="E70" i="2" s="1"/>
  <c r="E58" i="2" s="1"/>
  <c r="F71" i="2"/>
  <c r="G71" i="2"/>
  <c r="H71" i="2"/>
  <c r="I71" i="2"/>
  <c r="I70" i="2" s="1"/>
  <c r="I58" i="2" s="1"/>
  <c r="J71" i="2"/>
  <c r="K71" i="2"/>
  <c r="L71" i="2"/>
  <c r="M71" i="2"/>
  <c r="N71" i="2"/>
  <c r="O71" i="2"/>
  <c r="P71" i="2"/>
  <c r="Q71" i="2"/>
  <c r="Q70" i="2" s="1"/>
  <c r="Q58" i="2" s="1"/>
  <c r="R71" i="2"/>
  <c r="S71" i="2"/>
  <c r="T71" i="2"/>
  <c r="U71" i="2"/>
  <c r="V71" i="2"/>
  <c r="W71" i="2"/>
  <c r="X71" i="2"/>
  <c r="Y71" i="2"/>
  <c r="Y70" i="2" s="1"/>
  <c r="Y58" i="2" s="1"/>
  <c r="Z71" i="2"/>
  <c r="AA71" i="2"/>
  <c r="AB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D73" i="2"/>
  <c r="E73" i="2"/>
  <c r="F73" i="2"/>
  <c r="F55" i="2" s="1"/>
  <c r="F57" i="2" s="1"/>
  <c r="G73" i="2"/>
  <c r="G55" i="2" s="1"/>
  <c r="G57" i="2" s="1"/>
  <c r="H73" i="2"/>
  <c r="I73" i="2"/>
  <c r="J73" i="2"/>
  <c r="J55" i="2" s="1"/>
  <c r="J57" i="2" s="1"/>
  <c r="K73" i="2"/>
  <c r="K55" i="2" s="1"/>
  <c r="K57" i="2" s="1"/>
  <c r="L73" i="2"/>
  <c r="M73" i="2"/>
  <c r="N73" i="2"/>
  <c r="N55" i="2" s="1"/>
  <c r="N57" i="2" s="1"/>
  <c r="O73" i="2"/>
  <c r="O55" i="2" s="1"/>
  <c r="O57" i="2" s="1"/>
  <c r="P73" i="2"/>
  <c r="Q73" i="2"/>
  <c r="R73" i="2"/>
  <c r="R55" i="2" s="1"/>
  <c r="R57" i="2" s="1"/>
  <c r="S73" i="2"/>
  <c r="S55" i="2" s="1"/>
  <c r="S57" i="2" s="1"/>
  <c r="T73" i="2"/>
  <c r="U73" i="2"/>
  <c r="V73" i="2"/>
  <c r="V55" i="2" s="1"/>
  <c r="V57" i="2" s="1"/>
  <c r="W73" i="2"/>
  <c r="W55" i="2" s="1"/>
  <c r="W57" i="2" s="1"/>
  <c r="X73" i="2"/>
  <c r="Y73" i="2"/>
  <c r="Z73" i="2"/>
  <c r="Z55" i="2" s="1"/>
  <c r="Z57" i="2" s="1"/>
  <c r="AA73" i="2"/>
  <c r="AA55" i="2" s="1"/>
  <c r="AA57" i="2" s="1"/>
  <c r="AB73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Y77" i="1"/>
  <c r="U77" i="1"/>
  <c r="Q77" i="1"/>
  <c r="M77" i="1"/>
  <c r="I77" i="1"/>
  <c r="E77" i="1"/>
  <c r="AA75" i="1"/>
  <c r="W75" i="1"/>
  <c r="S75" i="1"/>
  <c r="O75" i="1"/>
  <c r="K75" i="1"/>
  <c r="G75" i="1"/>
  <c r="Z74" i="1"/>
  <c r="V74" i="1"/>
  <c r="R74" i="1"/>
  <c r="N74" i="1"/>
  <c r="J74" i="1"/>
  <c r="F74" i="1"/>
  <c r="Y73" i="1"/>
  <c r="U73" i="1"/>
  <c r="Q73" i="1"/>
  <c r="M73" i="1"/>
  <c r="I73" i="1"/>
  <c r="E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1" i="1"/>
  <c r="A72" i="1" s="1"/>
  <c r="A73" i="1" s="1"/>
  <c r="A74" i="1" s="1"/>
  <c r="A75" i="1" s="1"/>
  <c r="A76" i="1" s="1"/>
  <c r="A77" i="1" s="1"/>
  <c r="A78" i="1" s="1"/>
  <c r="A70" i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8" i="1"/>
  <c r="AC29" i="1"/>
  <c r="AB26" i="1"/>
  <c r="AB77" i="1" s="1"/>
  <c r="AA77" i="1"/>
  <c r="Z77" i="1"/>
  <c r="X77" i="1"/>
  <c r="W77" i="1"/>
  <c r="V77" i="1"/>
  <c r="T77" i="1"/>
  <c r="S77" i="1"/>
  <c r="R77" i="1"/>
  <c r="P77" i="1"/>
  <c r="O77" i="1"/>
  <c r="N77" i="1"/>
  <c r="L77" i="1"/>
  <c r="K77" i="1"/>
  <c r="J77" i="1"/>
  <c r="H77" i="1"/>
  <c r="G77" i="1"/>
  <c r="F77" i="1"/>
  <c r="AC26" i="1"/>
  <c r="AB24" i="1"/>
  <c r="AB75" i="1" s="1"/>
  <c r="Z75" i="1"/>
  <c r="Y75" i="1"/>
  <c r="X75" i="1"/>
  <c r="V75" i="1"/>
  <c r="U75" i="1"/>
  <c r="T75" i="1"/>
  <c r="R75" i="1"/>
  <c r="Q75" i="1"/>
  <c r="P75" i="1"/>
  <c r="N75" i="1"/>
  <c r="M75" i="1"/>
  <c r="L75" i="1"/>
  <c r="J75" i="1"/>
  <c r="I75" i="1"/>
  <c r="H75" i="1"/>
  <c r="F75" i="1"/>
  <c r="E75" i="1"/>
  <c r="D75" i="1"/>
  <c r="AA74" i="1"/>
  <c r="Y74" i="1"/>
  <c r="X74" i="1"/>
  <c r="W74" i="1"/>
  <c r="U74" i="1"/>
  <c r="T74" i="1"/>
  <c r="S74" i="1"/>
  <c r="Q74" i="1"/>
  <c r="P74" i="1"/>
  <c r="O74" i="1"/>
  <c r="M74" i="1"/>
  <c r="L74" i="1"/>
  <c r="K74" i="1"/>
  <c r="I74" i="1"/>
  <c r="H74" i="1"/>
  <c r="G74" i="1"/>
  <c r="E74" i="1"/>
  <c r="D74" i="1"/>
  <c r="AB22" i="1"/>
  <c r="AB73" i="1" s="1"/>
  <c r="AA73" i="1"/>
  <c r="Z73" i="1"/>
  <c r="X73" i="1"/>
  <c r="W73" i="1"/>
  <c r="V73" i="1"/>
  <c r="T73" i="1"/>
  <c r="S73" i="1"/>
  <c r="R73" i="1"/>
  <c r="P73" i="1"/>
  <c r="O73" i="1"/>
  <c r="N73" i="1"/>
  <c r="L73" i="1"/>
  <c r="K73" i="1"/>
  <c r="J73" i="1"/>
  <c r="H73" i="1"/>
  <c r="G73" i="1"/>
  <c r="F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6" i="2" l="1"/>
  <c r="AC73" i="2"/>
  <c r="Z70" i="2"/>
  <c r="Z58" i="2" s="1"/>
  <c r="V70" i="2"/>
  <c r="V58" i="2" s="1"/>
  <c r="R70" i="2"/>
  <c r="R58" i="2" s="1"/>
  <c r="N70" i="2"/>
  <c r="N58" i="2" s="1"/>
  <c r="J70" i="2"/>
  <c r="J58" i="2" s="1"/>
  <c r="F70" i="2"/>
  <c r="F58" i="2" s="1"/>
  <c r="AC72" i="2"/>
  <c r="Y55" i="2"/>
  <c r="Y57" i="2" s="1"/>
  <c r="U55" i="2"/>
  <c r="U57" i="2" s="1"/>
  <c r="Q55" i="2"/>
  <c r="Q57" i="2" s="1"/>
  <c r="M55" i="2"/>
  <c r="M57" i="2" s="1"/>
  <c r="I55" i="2"/>
  <c r="I57" i="2" s="1"/>
  <c r="E55" i="2"/>
  <c r="E57" i="2" s="1"/>
  <c r="X55" i="2"/>
  <c r="X57" i="2" s="1"/>
  <c r="T55" i="2"/>
  <c r="T57" i="2" s="1"/>
  <c r="P55" i="2"/>
  <c r="P57" i="2" s="1"/>
  <c r="L55" i="2"/>
  <c r="L57" i="2" s="1"/>
  <c r="H55" i="2"/>
  <c r="H57" i="2" s="1"/>
  <c r="D55" i="2"/>
  <c r="D57" i="2" s="1"/>
  <c r="AB70" i="2"/>
  <c r="X70" i="2"/>
  <c r="X58" i="2" s="1"/>
  <c r="T70" i="2"/>
  <c r="T58" i="2" s="1"/>
  <c r="P70" i="2"/>
  <c r="P58" i="2" s="1"/>
  <c r="L70" i="2"/>
  <c r="L58" i="2" s="1"/>
  <c r="H70" i="2"/>
  <c r="H58" i="2" s="1"/>
  <c r="D70" i="2"/>
  <c r="AC77" i="2"/>
  <c r="AC75" i="2"/>
  <c r="AA70" i="2"/>
  <c r="AA58" i="2" s="1"/>
  <c r="W70" i="2"/>
  <c r="W58" i="2" s="1"/>
  <c r="S70" i="2"/>
  <c r="S58" i="2" s="1"/>
  <c r="O70" i="2"/>
  <c r="O58" i="2" s="1"/>
  <c r="K70" i="2"/>
  <c r="K58" i="2" s="1"/>
  <c r="G70" i="2"/>
  <c r="G58" i="2" s="1"/>
  <c r="AB42" i="2"/>
  <c r="D58" i="2"/>
  <c r="AC71" i="2"/>
  <c r="AC74" i="1"/>
  <c r="AC75" i="1"/>
  <c r="AC23" i="1"/>
  <c r="AB23" i="1"/>
  <c r="AB74" i="1" s="1"/>
  <c r="AC24" i="1"/>
  <c r="AC28" i="1"/>
  <c r="D73" i="1"/>
  <c r="AC73" i="1" s="1"/>
  <c r="D77" i="1"/>
  <c r="AC77" i="1" s="1"/>
  <c r="AC70" i="2" l="1"/>
  <c r="AB18" i="1"/>
  <c r="AC18" i="1"/>
  <c r="G76" i="1" l="1"/>
  <c r="G78" i="1"/>
  <c r="Q78" i="1"/>
  <c r="Q76" i="1"/>
  <c r="M76" i="1"/>
  <c r="M78" i="1"/>
  <c r="H76" i="1"/>
  <c r="H78" i="1"/>
  <c r="K78" i="1"/>
  <c r="K76" i="1"/>
  <c r="R78" i="1"/>
  <c r="R76" i="1"/>
  <c r="N78" i="1"/>
  <c r="N76" i="1"/>
  <c r="Y76" i="1"/>
  <c r="Y78" i="1"/>
  <c r="O78" i="1"/>
  <c r="O76" i="1"/>
  <c r="U76" i="1"/>
  <c r="U78" i="1"/>
  <c r="Z78" i="1"/>
  <c r="Z76" i="1"/>
  <c r="F78" i="1"/>
  <c r="F76" i="1"/>
  <c r="P76" i="1"/>
  <c r="P78" i="1"/>
  <c r="W76" i="1"/>
  <c r="W78" i="1"/>
  <c r="J78" i="1"/>
  <c r="J76" i="1"/>
  <c r="S76" i="1"/>
  <c r="S78" i="1"/>
  <c r="X76" i="1"/>
  <c r="X78" i="1"/>
  <c r="T76" i="1"/>
  <c r="T78" i="1"/>
  <c r="I76" i="1"/>
  <c r="I78" i="1"/>
  <c r="L76" i="1"/>
  <c r="L78" i="1"/>
  <c r="V78" i="1"/>
  <c r="V76" i="1"/>
  <c r="E78" i="1"/>
  <c r="E76" i="1"/>
  <c r="AA78" i="1" l="1"/>
  <c r="AB27" i="1"/>
  <c r="AB78" i="1" s="1"/>
  <c r="AB25" i="1"/>
  <c r="AB76" i="1" s="1"/>
  <c r="AA76" i="1"/>
  <c r="AC20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T71" i="1"/>
  <c r="T59" i="1" s="1"/>
  <c r="S71" i="1"/>
  <c r="S59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O71" i="1"/>
  <c r="O59" i="1" s="1"/>
  <c r="N71" i="1"/>
  <c r="N59" i="1" s="1"/>
  <c r="L71" i="1" l="1"/>
  <c r="L59" i="1" s="1"/>
  <c r="U71" i="1"/>
  <c r="U59" i="1" s="1"/>
  <c r="P71" i="1"/>
  <c r="P59" i="1" s="1"/>
  <c r="M71" i="1"/>
  <c r="M59" i="1" s="1"/>
  <c r="R71" i="1"/>
  <c r="R59" i="1" s="1"/>
  <c r="Q71" i="1"/>
  <c r="Q59" i="1" s="1"/>
  <c r="X70" i="1" l="1"/>
  <c r="X43" i="1"/>
  <c r="Z70" i="1"/>
  <c r="Z43" i="1"/>
  <c r="V70" i="1"/>
  <c r="V43" i="1"/>
  <c r="D76" i="1"/>
  <c r="AC76" i="1" s="1"/>
  <c r="AC25" i="1"/>
  <c r="AA70" i="1"/>
  <c r="AB19" i="1"/>
  <c r="AA43" i="1"/>
  <c r="K70" i="1"/>
  <c r="K43" i="1"/>
  <c r="H70" i="1"/>
  <c r="H43" i="1"/>
  <c r="J70" i="1"/>
  <c r="J43" i="1"/>
  <c r="AC27" i="1"/>
  <c r="D78" i="1"/>
  <c r="AC78" i="1" s="1"/>
  <c r="I70" i="1"/>
  <c r="I43" i="1"/>
  <c r="AC19" i="1"/>
  <c r="D70" i="1"/>
  <c r="D43" i="1"/>
  <c r="E70" i="1"/>
  <c r="E43" i="1"/>
  <c r="W70" i="1"/>
  <c r="W43" i="1"/>
  <c r="Y70" i="1"/>
  <c r="Y43" i="1"/>
  <c r="G70" i="1"/>
  <c r="G43" i="1"/>
  <c r="H56" i="1" l="1"/>
  <c r="H58" i="1" s="1"/>
  <c r="H71" i="1"/>
  <c r="H59" i="1" s="1"/>
  <c r="AB70" i="1"/>
  <c r="AB71" i="1" s="1"/>
  <c r="AB43" i="1"/>
  <c r="G56" i="1"/>
  <c r="G58" i="1" s="1"/>
  <c r="G71" i="1"/>
  <c r="G59" i="1" s="1"/>
  <c r="W56" i="1"/>
  <c r="W58" i="1" s="1"/>
  <c r="W71" i="1"/>
  <c r="W59" i="1" s="1"/>
  <c r="D56" i="1"/>
  <c r="D58" i="1" s="1"/>
  <c r="D71" i="1"/>
  <c r="V56" i="1"/>
  <c r="V58" i="1" s="1"/>
  <c r="V71" i="1"/>
  <c r="V59" i="1" s="1"/>
  <c r="X56" i="1"/>
  <c r="X58" i="1" s="1"/>
  <c r="X71" i="1"/>
  <c r="X59" i="1" s="1"/>
  <c r="I56" i="1"/>
  <c r="I58" i="1" s="1"/>
  <c r="I71" i="1"/>
  <c r="I59" i="1" s="1"/>
  <c r="J56" i="1"/>
  <c r="J58" i="1" s="1"/>
  <c r="J71" i="1"/>
  <c r="J59" i="1" s="1"/>
  <c r="K56" i="1"/>
  <c r="K58" i="1" s="1"/>
  <c r="K71" i="1"/>
  <c r="K59" i="1" s="1"/>
  <c r="Y56" i="1"/>
  <c r="Y58" i="1" s="1"/>
  <c r="Y71" i="1"/>
  <c r="Y59" i="1" s="1"/>
  <c r="E56" i="1"/>
  <c r="E58" i="1" s="1"/>
  <c r="E71" i="1"/>
  <c r="E59" i="1" s="1"/>
  <c r="AA56" i="1"/>
  <c r="AA58" i="1" s="1"/>
  <c r="AA71" i="1"/>
  <c r="AA59" i="1" s="1"/>
  <c r="F70" i="1"/>
  <c r="F43" i="1"/>
  <c r="AC43" i="1" s="1"/>
  <c r="Z56" i="1"/>
  <c r="Z58" i="1" s="1"/>
  <c r="Z71" i="1"/>
  <c r="Z59" i="1" s="1"/>
  <c r="F56" i="1" l="1"/>
  <c r="F58" i="1" s="1"/>
  <c r="F71" i="1"/>
  <c r="F59" i="1" s="1"/>
  <c r="AC70" i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<sst xmlns="http://schemas.openxmlformats.org/spreadsheetml/2006/main" count="204" uniqueCount="67">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</sst>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190500</xdr:colOff>
          <xdr:row>2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85750"/>
          <a:ext cx="1047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2:AJ89"/>
  <sheetViews>
    <sheetView tabSelected="1" zoomScale="85" zoomScaleNormal="80" zoomScaleSheetLayoutView="70" workbookViewId="0"/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42132.570489467595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42134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1068</v>
      </c>
      <c r="R14" s="22" t="s">
        <v>14</v>
      </c>
      <c r="S14" s="19"/>
      <c r="T14" s="20"/>
      <c r="U14" s="23">
        <v>1731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64</v>
      </c>
      <c r="E18" s="35">
        <v>64</v>
      </c>
      <c r="F18" s="35">
        <v>64</v>
      </c>
      <c r="G18" s="35">
        <v>64</v>
      </c>
      <c r="H18" s="35">
        <v>64</v>
      </c>
      <c r="I18" s="35">
        <v>64</v>
      </c>
      <c r="J18" s="35">
        <v>64</v>
      </c>
      <c r="K18" s="35">
        <v>64</v>
      </c>
      <c r="L18" s="35">
        <v>64</v>
      </c>
      <c r="M18" s="35">
        <v>64</v>
      </c>
      <c r="N18" s="35">
        <v>64</v>
      </c>
      <c r="O18" s="35">
        <v>64</v>
      </c>
      <c r="P18" s="35">
        <v>64</v>
      </c>
      <c r="Q18" s="35">
        <v>64</v>
      </c>
      <c r="R18" s="35">
        <v>64</v>
      </c>
      <c r="S18" s="35">
        <v>64</v>
      </c>
      <c r="T18" s="35">
        <v>64</v>
      </c>
      <c r="U18" s="35">
        <v>64</v>
      </c>
      <c r="V18" s="35">
        <v>64</v>
      </c>
      <c r="W18" s="35">
        <v>64</v>
      </c>
      <c r="X18" s="35">
        <v>64</v>
      </c>
      <c r="Y18" s="35">
        <v>64</v>
      </c>
      <c r="Z18" s="35">
        <v>64</v>
      </c>
      <c r="AA18" s="35">
        <v>64</v>
      </c>
      <c r="AB18" s="35">
        <f t="shared" ref="AB18:AB27" si="0">AA18</f>
        <v>64</v>
      </c>
      <c r="AC18" s="36">
        <f>SUM(D18:AA18)</f>
        <v>1536</v>
      </c>
      <c r="AJ18" s="35">
        <v>-7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41</v>
      </c>
      <c r="W19" s="35">
        <v>41</v>
      </c>
      <c r="X19" s="35">
        <v>41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123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37</v>
      </c>
      <c r="E20" s="35">
        <v>37</v>
      </c>
      <c r="F20" s="35">
        <v>37</v>
      </c>
      <c r="G20" s="35">
        <v>37</v>
      </c>
      <c r="H20" s="35">
        <v>37</v>
      </c>
      <c r="I20" s="35">
        <v>37</v>
      </c>
      <c r="J20" s="35">
        <v>22</v>
      </c>
      <c r="K20" s="35">
        <v>22</v>
      </c>
      <c r="L20" s="35">
        <v>22</v>
      </c>
      <c r="M20" s="35">
        <v>22</v>
      </c>
      <c r="N20" s="35">
        <v>22</v>
      </c>
      <c r="O20" s="35">
        <v>22</v>
      </c>
      <c r="P20" s="35">
        <v>22</v>
      </c>
      <c r="Q20" s="35">
        <v>22</v>
      </c>
      <c r="R20" s="35">
        <v>22</v>
      </c>
      <c r="S20" s="35">
        <v>22</v>
      </c>
      <c r="T20" s="35">
        <v>22</v>
      </c>
      <c r="U20" s="35">
        <v>22</v>
      </c>
      <c r="V20" s="35">
        <v>22</v>
      </c>
      <c r="W20" s="35">
        <v>22</v>
      </c>
      <c r="X20" s="35">
        <v>22</v>
      </c>
      <c r="Y20" s="35">
        <v>22</v>
      </c>
      <c r="Z20" s="35">
        <v>37</v>
      </c>
      <c r="AA20" s="35">
        <v>37</v>
      </c>
      <c r="AB20" s="35">
        <v>278</v>
      </c>
      <c r="AC20" s="36">
        <f t="shared" si="2"/>
        <v>648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282</v>
      </c>
      <c r="E25" s="35">
        <v>282</v>
      </c>
      <c r="F25" s="35">
        <v>282</v>
      </c>
      <c r="G25" s="35">
        <v>282</v>
      </c>
      <c r="H25" s="35">
        <v>282</v>
      </c>
      <c r="I25" s="35">
        <v>282</v>
      </c>
      <c r="J25" s="35">
        <v>297</v>
      </c>
      <c r="K25" s="35">
        <v>297</v>
      </c>
      <c r="L25" s="35">
        <v>297</v>
      </c>
      <c r="M25" s="35">
        <v>297</v>
      </c>
      <c r="N25" s="35">
        <v>297</v>
      </c>
      <c r="O25" s="35">
        <v>297</v>
      </c>
      <c r="P25" s="35">
        <v>297</v>
      </c>
      <c r="Q25" s="35">
        <v>297</v>
      </c>
      <c r="R25" s="35">
        <v>297</v>
      </c>
      <c r="S25" s="35">
        <v>297</v>
      </c>
      <c r="T25" s="35">
        <v>297</v>
      </c>
      <c r="U25" s="35">
        <v>297</v>
      </c>
      <c r="V25" s="35">
        <v>297</v>
      </c>
      <c r="W25" s="35">
        <v>297</v>
      </c>
      <c r="X25" s="35">
        <v>297</v>
      </c>
      <c r="Y25" s="35">
        <v>297</v>
      </c>
      <c r="Z25" s="35">
        <v>282</v>
      </c>
      <c r="AA25" s="35">
        <v>282</v>
      </c>
      <c r="AB25" s="35">
        <f t="shared" si="0"/>
        <v>282</v>
      </c>
      <c r="AC25" s="36">
        <f>SUM(D25:AA25)</f>
        <v>7008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1211</v>
      </c>
      <c r="E43" s="51">
        <f t="shared" si="3"/>
        <v>1211</v>
      </c>
      <c r="F43" s="51">
        <f t="shared" si="3"/>
        <v>1211</v>
      </c>
      <c r="G43" s="51">
        <f t="shared" si="3"/>
        <v>1211</v>
      </c>
      <c r="H43" s="51">
        <f t="shared" si="3"/>
        <v>1211</v>
      </c>
      <c r="I43" s="51">
        <f t="shared" si="3"/>
        <v>1211</v>
      </c>
      <c r="J43" s="51">
        <f t="shared" si="3"/>
        <v>1211</v>
      </c>
      <c r="K43" s="51">
        <f t="shared" si="3"/>
        <v>1211</v>
      </c>
      <c r="L43" s="51">
        <f t="shared" si="3"/>
        <v>1211</v>
      </c>
      <c r="M43" s="51">
        <f t="shared" si="3"/>
        <v>1211</v>
      </c>
      <c r="N43" s="51">
        <f t="shared" si="3"/>
        <v>1211</v>
      </c>
      <c r="O43" s="51">
        <f t="shared" si="3"/>
        <v>1211</v>
      </c>
      <c r="P43" s="51">
        <f t="shared" si="3"/>
        <v>1211</v>
      </c>
      <c r="Q43" s="51">
        <f t="shared" si="3"/>
        <v>1211</v>
      </c>
      <c r="R43" s="51">
        <f t="shared" si="3"/>
        <v>1211</v>
      </c>
      <c r="S43" s="51">
        <f t="shared" si="3"/>
        <v>1211</v>
      </c>
      <c r="T43" s="51">
        <f t="shared" si="3"/>
        <v>1211</v>
      </c>
      <c r="U43" s="51">
        <f t="shared" si="3"/>
        <v>1211</v>
      </c>
      <c r="V43" s="51">
        <f t="shared" si="3"/>
        <v>1252</v>
      </c>
      <c r="W43" s="51">
        <f t="shared" si="3"/>
        <v>1252</v>
      </c>
      <c r="X43" s="51">
        <f t="shared" si="3"/>
        <v>1252</v>
      </c>
      <c r="Y43" s="51">
        <f t="shared" si="3"/>
        <v>1211</v>
      </c>
      <c r="Z43" s="51">
        <f t="shared" si="3"/>
        <v>1211</v>
      </c>
      <c r="AA43" s="51">
        <f t="shared" si="3"/>
        <v>1211</v>
      </c>
      <c r="AB43" s="51">
        <f>SUM(AB18:AB41)</f>
        <v>1452</v>
      </c>
      <c r="AC43" s="36">
        <f t="shared" si="2"/>
        <v>29187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422</v>
      </c>
      <c r="P56" s="55">
        <f t="shared" si="5"/>
        <v>422</v>
      </c>
      <c r="Q56" s="55">
        <f t="shared" si="5"/>
        <v>422</v>
      </c>
      <c r="R56" s="55">
        <f t="shared" si="5"/>
        <v>422</v>
      </c>
      <c r="S56" s="55">
        <f t="shared" si="5"/>
        <v>422</v>
      </c>
      <c r="T56" s="55">
        <f t="shared" si="5"/>
        <v>422</v>
      </c>
      <c r="U56" s="55">
        <f t="shared" si="5"/>
        <v>422</v>
      </c>
      <c r="V56" s="55">
        <f t="shared" si="5"/>
        <v>463</v>
      </c>
      <c r="W56" s="55">
        <f t="shared" si="5"/>
        <v>463</v>
      </c>
      <c r="X56" s="55">
        <f t="shared" si="5"/>
        <v>463</v>
      </c>
      <c r="Y56" s="55">
        <f t="shared" si="5"/>
        <v>422</v>
      </c>
      <c r="Z56" s="55">
        <f t="shared" si="5"/>
        <v>422</v>
      </c>
      <c r="AA56" s="55">
        <f t="shared" si="5"/>
        <v>422</v>
      </c>
    </row>
    <row r="58" spans="1:28" x14ac:dyDescent="0.25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422</v>
      </c>
      <c r="P58" s="55">
        <f t="shared" si="6"/>
        <v>422</v>
      </c>
      <c r="Q58" s="55">
        <f t="shared" si="6"/>
        <v>422</v>
      </c>
      <c r="R58" s="55">
        <f t="shared" si="6"/>
        <v>422</v>
      </c>
      <c r="S58" s="55">
        <f t="shared" si="6"/>
        <v>422</v>
      </c>
      <c r="T58" s="55">
        <f t="shared" si="6"/>
        <v>422</v>
      </c>
      <c r="U58" s="55">
        <f t="shared" si="6"/>
        <v>422</v>
      </c>
      <c r="V58" s="55">
        <f t="shared" si="6"/>
        <v>463</v>
      </c>
      <c r="W58" s="55">
        <f t="shared" si="6"/>
        <v>463</v>
      </c>
      <c r="X58" s="55">
        <f t="shared" si="6"/>
        <v>463</v>
      </c>
      <c r="Y58" s="55">
        <f t="shared" si="6"/>
        <v>422</v>
      </c>
      <c r="Z58" s="55">
        <f t="shared" si="6"/>
        <v>422</v>
      </c>
      <c r="AA58" s="55">
        <f t="shared" si="6"/>
        <v>422</v>
      </c>
    </row>
    <row r="59" spans="1:28" x14ac:dyDescent="0.25">
      <c r="D59" s="55">
        <f t="shared" ref="D59:AA59" si="7">D71-D62</f>
        <v>241</v>
      </c>
      <c r="E59" s="55">
        <f t="shared" si="7"/>
        <v>241</v>
      </c>
      <c r="F59" s="55">
        <f t="shared" si="7"/>
        <v>241</v>
      </c>
      <c r="G59" s="55">
        <f t="shared" si="7"/>
        <v>241</v>
      </c>
      <c r="H59" s="55">
        <f t="shared" si="7"/>
        <v>241</v>
      </c>
      <c r="I59" s="55">
        <f t="shared" si="7"/>
        <v>241</v>
      </c>
      <c r="J59" s="55">
        <f t="shared" si="7"/>
        <v>256</v>
      </c>
      <c r="K59" s="55">
        <f t="shared" si="7"/>
        <v>256</v>
      </c>
      <c r="L59" s="55">
        <f t="shared" si="7"/>
        <v>256</v>
      </c>
      <c r="M59" s="55">
        <f t="shared" si="7"/>
        <v>256</v>
      </c>
      <c r="N59" s="55">
        <f t="shared" si="7"/>
        <v>256</v>
      </c>
      <c r="O59" s="55">
        <f t="shared" si="7"/>
        <v>256</v>
      </c>
      <c r="P59" s="55">
        <f t="shared" si="7"/>
        <v>256</v>
      </c>
      <c r="Q59" s="55">
        <f t="shared" si="7"/>
        <v>256</v>
      </c>
      <c r="R59" s="55">
        <f t="shared" si="7"/>
        <v>256</v>
      </c>
      <c r="S59" s="55">
        <f t="shared" si="7"/>
        <v>256</v>
      </c>
      <c r="T59" s="55">
        <f t="shared" si="7"/>
        <v>256</v>
      </c>
      <c r="U59" s="55">
        <f t="shared" si="7"/>
        <v>256</v>
      </c>
      <c r="V59" s="55">
        <f t="shared" si="7"/>
        <v>256</v>
      </c>
      <c r="W59" s="55">
        <f t="shared" si="7"/>
        <v>256</v>
      </c>
      <c r="X59" s="55">
        <f t="shared" si="7"/>
        <v>256</v>
      </c>
      <c r="Y59" s="55">
        <f t="shared" si="7"/>
        <v>256</v>
      </c>
      <c r="Z59" s="55">
        <f t="shared" si="7"/>
        <v>241</v>
      </c>
      <c r="AA59" s="55">
        <f t="shared" si="7"/>
        <v>241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284</v>
      </c>
      <c r="W70" s="64">
        <f t="shared" si="10"/>
        <v>284</v>
      </c>
      <c r="X70" s="64">
        <f t="shared" si="10"/>
        <v>284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7677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241</v>
      </c>
      <c r="E71" s="63">
        <f t="shared" si="11"/>
        <v>241</v>
      </c>
      <c r="F71" s="63">
        <f t="shared" si="11"/>
        <v>241</v>
      </c>
      <c r="G71" s="63">
        <f t="shared" si="11"/>
        <v>241</v>
      </c>
      <c r="H71" s="63">
        <f t="shared" si="11"/>
        <v>241</v>
      </c>
      <c r="I71" s="63">
        <f t="shared" si="11"/>
        <v>241</v>
      </c>
      <c r="J71" s="63">
        <f t="shared" si="11"/>
        <v>256</v>
      </c>
      <c r="K71" s="63">
        <f t="shared" si="11"/>
        <v>256</v>
      </c>
      <c r="L71" s="63">
        <f t="shared" si="11"/>
        <v>256</v>
      </c>
      <c r="M71" s="63">
        <f t="shared" si="11"/>
        <v>256</v>
      </c>
      <c r="N71" s="63">
        <f t="shared" si="11"/>
        <v>256</v>
      </c>
      <c r="O71" s="63">
        <f t="shared" si="11"/>
        <v>256</v>
      </c>
      <c r="P71" s="63">
        <f t="shared" si="11"/>
        <v>256</v>
      </c>
      <c r="Q71" s="63">
        <f t="shared" si="11"/>
        <v>256</v>
      </c>
      <c r="R71" s="63">
        <f t="shared" si="11"/>
        <v>256</v>
      </c>
      <c r="S71" s="63">
        <f t="shared" si="11"/>
        <v>256</v>
      </c>
      <c r="T71" s="63">
        <f t="shared" si="11"/>
        <v>256</v>
      </c>
      <c r="U71" s="63">
        <f t="shared" si="11"/>
        <v>256</v>
      </c>
      <c r="V71" s="63">
        <f t="shared" si="11"/>
        <v>256</v>
      </c>
      <c r="W71" s="63">
        <f t="shared" si="11"/>
        <v>256</v>
      </c>
      <c r="X71" s="63">
        <f t="shared" si="11"/>
        <v>256</v>
      </c>
      <c r="Y71" s="63">
        <f t="shared" si="11"/>
        <v>256</v>
      </c>
      <c r="Z71" s="63">
        <f t="shared" si="11"/>
        <v>241</v>
      </c>
      <c r="AA71" s="63">
        <f t="shared" si="11"/>
        <v>241</v>
      </c>
      <c r="AB71" s="63">
        <f>IF((($C20-AB20)+SUM(AB70:AB70,AB72:AB73)+10)&gt;(888-65),(888-65)-SUM(AB70:AB70,AB72:AB73)-10,($C20-AB20))</f>
        <v>0</v>
      </c>
      <c r="AC71" s="65">
        <f t="shared" si="8"/>
        <v>6024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30</v>
      </c>
      <c r="P74" s="72">
        <f t="shared" si="12"/>
        <v>30</v>
      </c>
      <c r="Q74" s="72">
        <f t="shared" si="12"/>
        <v>30</v>
      </c>
      <c r="R74" s="72">
        <f t="shared" si="12"/>
        <v>30</v>
      </c>
      <c r="S74" s="72">
        <f t="shared" si="12"/>
        <v>30</v>
      </c>
      <c r="T74" s="72">
        <f t="shared" si="12"/>
        <v>30</v>
      </c>
      <c r="U74" s="72">
        <f t="shared" si="12"/>
        <v>30</v>
      </c>
      <c r="V74" s="72">
        <f t="shared" si="12"/>
        <v>30</v>
      </c>
      <c r="W74" s="72">
        <f t="shared" si="12"/>
        <v>30</v>
      </c>
      <c r="X74" s="72">
        <f t="shared" si="12"/>
        <v>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60</v>
      </c>
      <c r="E76" s="74">
        <f t="shared" si="13"/>
        <v>60</v>
      </c>
      <c r="F76" s="74">
        <f t="shared" si="13"/>
        <v>60</v>
      </c>
      <c r="G76" s="74">
        <f t="shared" si="13"/>
        <v>60</v>
      </c>
      <c r="H76" s="74">
        <f t="shared" si="13"/>
        <v>60</v>
      </c>
      <c r="I76" s="74">
        <f t="shared" si="13"/>
        <v>60</v>
      </c>
      <c r="J76" s="74">
        <f t="shared" si="13"/>
        <v>45</v>
      </c>
      <c r="K76" s="74">
        <f t="shared" si="13"/>
        <v>45</v>
      </c>
      <c r="L76" s="74">
        <f t="shared" si="13"/>
        <v>45</v>
      </c>
      <c r="M76" s="74">
        <f t="shared" si="13"/>
        <v>45</v>
      </c>
      <c r="N76" s="74">
        <f t="shared" si="13"/>
        <v>45</v>
      </c>
      <c r="O76" s="74">
        <f t="shared" si="13"/>
        <v>45</v>
      </c>
      <c r="P76" s="74">
        <f t="shared" si="13"/>
        <v>45</v>
      </c>
      <c r="Q76" s="74">
        <f t="shared" si="13"/>
        <v>45</v>
      </c>
      <c r="R76" s="74">
        <f t="shared" si="13"/>
        <v>45</v>
      </c>
      <c r="S76" s="74">
        <f t="shared" si="13"/>
        <v>45</v>
      </c>
      <c r="T76" s="74">
        <f t="shared" si="13"/>
        <v>45</v>
      </c>
      <c r="U76" s="74">
        <f t="shared" si="13"/>
        <v>45</v>
      </c>
      <c r="V76" s="74">
        <f t="shared" si="13"/>
        <v>45</v>
      </c>
      <c r="W76" s="74">
        <f t="shared" si="13"/>
        <v>45</v>
      </c>
      <c r="X76" s="74">
        <f t="shared" si="13"/>
        <v>45</v>
      </c>
      <c r="Y76" s="74">
        <f t="shared" si="13"/>
        <v>45</v>
      </c>
      <c r="Z76" s="74">
        <f t="shared" si="13"/>
        <v>60</v>
      </c>
      <c r="AA76" s="74">
        <f t="shared" si="13"/>
        <v>60</v>
      </c>
      <c r="AB76" s="74">
        <f>IF(($C25-AB25)&gt;315,315,($C25-AB25))</f>
        <v>60</v>
      </c>
      <c r="AC76" s="65">
        <f t="shared" si="8"/>
        <v>1200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190500</xdr:colOff>
                <xdr:row>2</xdr:row>
                <xdr:rowOff>66675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zoomScale="85" zoomScaleNormal="80" zoomScaleSheetLayoutView="70" workbookViewId="0">
      <selection activeCell="C81" sqref="C81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0</v>
      </c>
    </row>
    <row r="2" spans="1:28" ht="27" customHeight="1" x14ac:dyDescent="0.25">
      <c r="A2" s="2"/>
      <c r="B2" s="3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  <c r="AB2" s="4"/>
    </row>
    <row r="3" spans="1:28" ht="27" customHeight="1" x14ac:dyDescent="0.25">
      <c r="A3" s="5"/>
      <c r="B3" s="6"/>
      <c r="C3" s="96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7"/>
    </row>
    <row r="4" spans="1:28" ht="27" customHeight="1" x14ac:dyDescent="0.25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5">
      <c r="A5" s="5"/>
      <c r="B5" s="6"/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8"/>
      <c r="Z5" s="8"/>
      <c r="AA5" s="9"/>
      <c r="AB5" s="7"/>
    </row>
    <row r="6" spans="1:2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5">
      <c r="A8" s="80" t="s">
        <v>4</v>
      </c>
      <c r="B8" s="81"/>
      <c r="C8" s="99" t="s">
        <v>5</v>
      </c>
      <c r="D8" s="86"/>
      <c r="E8" s="86"/>
      <c r="F8" s="86"/>
      <c r="G8" s="86"/>
      <c r="H8" s="86"/>
      <c r="I8" s="86"/>
      <c r="J8" s="87"/>
      <c r="K8" s="6"/>
      <c r="L8" s="6"/>
      <c r="M8" s="6"/>
      <c r="N8" s="6"/>
      <c r="O8" s="100" t="s">
        <v>6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7"/>
    </row>
    <row r="9" spans="1:28" ht="25.5" customHeight="1" x14ac:dyDescent="0.25">
      <c r="A9" s="80" t="s">
        <v>7</v>
      </c>
      <c r="B9" s="81"/>
      <c r="C9" s="99" t="s">
        <v>8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3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  <c r="AB9" s="11"/>
    </row>
    <row r="10" spans="1:28" ht="25.5" customHeight="1" x14ac:dyDescent="0.25">
      <c r="A10" s="80" t="s">
        <v>9</v>
      </c>
      <c r="B10" s="81"/>
      <c r="C10" s="99" t="s">
        <v>10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11</v>
      </c>
      <c r="B11" s="81"/>
      <c r="C11" s="82">
        <f ca="1">NOW()</f>
        <v>42132.570489467595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</row>
    <row r="12" spans="1:28" ht="6.75" customHeight="1" x14ac:dyDescent="0.3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5">
      <c r="A13" s="80" t="s">
        <v>12</v>
      </c>
      <c r="B13" s="81"/>
      <c r="C13" s="85">
        <v>42135</v>
      </c>
      <c r="D13" s="86"/>
      <c r="E13" s="86"/>
      <c r="F13" s="86"/>
      <c r="G13" s="86"/>
      <c r="H13" s="86"/>
      <c r="I13" s="86"/>
      <c r="J13" s="87"/>
      <c r="K13" s="17"/>
      <c r="L13" s="18" t="s">
        <v>13</v>
      </c>
      <c r="M13" s="17"/>
      <c r="N13" s="17"/>
      <c r="O13" s="19"/>
      <c r="P13" s="20"/>
      <c r="Q13" s="21">
        <v>1277</v>
      </c>
      <c r="R13" s="22" t="s">
        <v>14</v>
      </c>
      <c r="S13" s="19"/>
      <c r="T13" s="20"/>
      <c r="U13" s="23">
        <v>1871</v>
      </c>
      <c r="V13" s="6"/>
      <c r="W13" s="6"/>
      <c r="X13" s="6"/>
      <c r="Y13" s="6"/>
      <c r="Z13" s="6"/>
      <c r="AA13" s="10"/>
    </row>
    <row r="14" spans="1:28" ht="6.75" customHeight="1" x14ac:dyDescent="0.3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88" t="s">
        <v>15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5">
      <c r="A17" s="32">
        <v>1</v>
      </c>
      <c r="B17" s="33" t="s">
        <v>43</v>
      </c>
      <c r="C17" s="34">
        <v>108</v>
      </c>
      <c r="D17" s="35">
        <v>64</v>
      </c>
      <c r="E17" s="35">
        <v>64</v>
      </c>
      <c r="F17" s="35">
        <v>64</v>
      </c>
      <c r="G17" s="35">
        <v>64</v>
      </c>
      <c r="H17" s="35">
        <v>64</v>
      </c>
      <c r="I17" s="35">
        <v>64</v>
      </c>
      <c r="J17" s="35">
        <v>64</v>
      </c>
      <c r="K17" s="35">
        <v>64</v>
      </c>
      <c r="L17" s="35">
        <v>64</v>
      </c>
      <c r="M17" s="35">
        <v>64</v>
      </c>
      <c r="N17" s="35">
        <v>64</v>
      </c>
      <c r="O17" s="35">
        <v>64</v>
      </c>
      <c r="P17" s="35">
        <v>64</v>
      </c>
      <c r="Q17" s="35">
        <v>64</v>
      </c>
      <c r="R17" s="35">
        <v>64</v>
      </c>
      <c r="S17" s="35">
        <v>64</v>
      </c>
      <c r="T17" s="35">
        <v>64</v>
      </c>
      <c r="U17" s="35">
        <v>64</v>
      </c>
      <c r="V17" s="35">
        <v>64</v>
      </c>
      <c r="W17" s="35">
        <v>64</v>
      </c>
      <c r="X17" s="35">
        <v>64</v>
      </c>
      <c r="Y17" s="35">
        <v>64</v>
      </c>
      <c r="Z17" s="35">
        <v>64</v>
      </c>
      <c r="AA17" s="35">
        <v>64</v>
      </c>
      <c r="AB17" s="35">
        <f>AA17</f>
        <v>64</v>
      </c>
      <c r="AC17" s="36">
        <f t="shared" ref="AC17:AC42" si="0">SUM(D17:AA17)</f>
        <v>1536</v>
      </c>
      <c r="AJ17" s="35">
        <v>-7</v>
      </c>
    </row>
    <row r="18" spans="1:36" ht="27" customHeight="1" x14ac:dyDescent="0.25">
      <c r="A18" s="32">
        <f t="shared" ref="A18:A29" si="1">A17+1</f>
        <v>2</v>
      </c>
      <c r="B18" s="33" t="s">
        <v>44</v>
      </c>
      <c r="C18" s="34">
        <v>325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f>AA18</f>
        <v>0</v>
      </c>
      <c r="AC18" s="36">
        <f t="shared" si="0"/>
        <v>0</v>
      </c>
    </row>
    <row r="19" spans="1:36" ht="27" customHeight="1" x14ac:dyDescent="0.25">
      <c r="A19" s="32">
        <f t="shared" si="1"/>
        <v>3</v>
      </c>
      <c r="B19" s="37" t="s">
        <v>45</v>
      </c>
      <c r="C19" s="34">
        <v>278</v>
      </c>
      <c r="D19" s="35">
        <v>37</v>
      </c>
      <c r="E19" s="35">
        <v>37</v>
      </c>
      <c r="F19" s="35">
        <v>37</v>
      </c>
      <c r="G19" s="35">
        <v>37</v>
      </c>
      <c r="H19" s="35">
        <v>37</v>
      </c>
      <c r="I19" s="35">
        <v>37</v>
      </c>
      <c r="J19" s="35">
        <v>112</v>
      </c>
      <c r="K19" s="35">
        <v>112</v>
      </c>
      <c r="L19" s="35">
        <v>112</v>
      </c>
      <c r="M19" s="35">
        <v>112</v>
      </c>
      <c r="N19" s="35">
        <v>112</v>
      </c>
      <c r="O19" s="35">
        <v>112</v>
      </c>
      <c r="P19" s="35">
        <v>112</v>
      </c>
      <c r="Q19" s="35">
        <v>112</v>
      </c>
      <c r="R19" s="35">
        <v>112</v>
      </c>
      <c r="S19" s="35">
        <v>112</v>
      </c>
      <c r="T19" s="35">
        <v>112</v>
      </c>
      <c r="U19" s="35">
        <v>112</v>
      </c>
      <c r="V19" s="35">
        <v>112</v>
      </c>
      <c r="W19" s="35">
        <v>112</v>
      </c>
      <c r="X19" s="35">
        <v>112</v>
      </c>
      <c r="Y19" s="35">
        <v>112</v>
      </c>
      <c r="Z19" s="35">
        <v>37</v>
      </c>
      <c r="AA19" s="35">
        <v>37</v>
      </c>
      <c r="AB19" s="35">
        <v>278</v>
      </c>
      <c r="AC19" s="36">
        <f t="shared" si="0"/>
        <v>2088</v>
      </c>
    </row>
    <row r="20" spans="1:36" ht="27" customHeight="1" x14ac:dyDescent="0.25">
      <c r="A20" s="32">
        <f t="shared" si="1"/>
        <v>4</v>
      </c>
      <c r="B20" s="38" t="s">
        <v>46</v>
      </c>
      <c r="C20" s="39">
        <v>191</v>
      </c>
      <c r="D20" s="40">
        <v>191</v>
      </c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>
        <f t="shared" ref="AB20:AB28" si="2">AA20</f>
        <v>191</v>
      </c>
      <c r="AC20" s="36">
        <f t="shared" si="0"/>
        <v>4584</v>
      </c>
    </row>
    <row r="21" spans="1:36" ht="27" customHeight="1" x14ac:dyDescent="0.25">
      <c r="A21" s="32">
        <f t="shared" si="1"/>
        <v>5</v>
      </c>
      <c r="B21" s="33" t="s">
        <v>47</v>
      </c>
      <c r="C21" s="34">
        <v>191</v>
      </c>
      <c r="D21" s="35">
        <v>191</v>
      </c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>
        <f t="shared" si="2"/>
        <v>191</v>
      </c>
      <c r="AC21" s="36">
        <f t="shared" si="0"/>
        <v>4584</v>
      </c>
    </row>
    <row r="22" spans="1:36" ht="27" customHeight="1" x14ac:dyDescent="0.25">
      <c r="A22" s="32">
        <f t="shared" si="1"/>
        <v>6</v>
      </c>
      <c r="B22" s="33" t="s">
        <v>48</v>
      </c>
      <c r="C22" s="34">
        <v>191</v>
      </c>
      <c r="D22" s="35">
        <v>161</v>
      </c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161</v>
      </c>
      <c r="K22" s="35">
        <v>161</v>
      </c>
      <c r="L22" s="35">
        <v>161</v>
      </c>
      <c r="M22" s="35">
        <v>161</v>
      </c>
      <c r="N22" s="35">
        <v>161</v>
      </c>
      <c r="O22" s="35">
        <v>161</v>
      </c>
      <c r="P22" s="35">
        <v>161</v>
      </c>
      <c r="Q22" s="35">
        <v>161</v>
      </c>
      <c r="R22" s="35">
        <v>161</v>
      </c>
      <c r="S22" s="35">
        <v>161</v>
      </c>
      <c r="T22" s="35">
        <v>161</v>
      </c>
      <c r="U22" s="35">
        <v>161</v>
      </c>
      <c r="V22" s="35">
        <v>161</v>
      </c>
      <c r="W22" s="35">
        <v>161</v>
      </c>
      <c r="X22" s="35">
        <v>161</v>
      </c>
      <c r="Y22" s="35">
        <v>161</v>
      </c>
      <c r="Z22" s="35">
        <v>161</v>
      </c>
      <c r="AA22" s="35">
        <v>161</v>
      </c>
      <c r="AB22" s="35">
        <f t="shared" si="2"/>
        <v>161</v>
      </c>
      <c r="AC22" s="36">
        <f t="shared" si="0"/>
        <v>3864</v>
      </c>
    </row>
    <row r="23" spans="1:36" ht="27" customHeight="1" x14ac:dyDescent="0.25">
      <c r="A23" s="32">
        <f t="shared" si="1"/>
        <v>7</v>
      </c>
      <c r="B23" s="33" t="s">
        <v>49</v>
      </c>
      <c r="C23" s="34">
        <v>171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f t="shared" si="2"/>
        <v>0</v>
      </c>
      <c r="AC23" s="36">
        <f t="shared" si="0"/>
        <v>0</v>
      </c>
    </row>
    <row r="24" spans="1:36" ht="27" customHeight="1" x14ac:dyDescent="0.25">
      <c r="A24" s="32">
        <f t="shared" si="1"/>
        <v>8</v>
      </c>
      <c r="B24" s="33" t="s">
        <v>50</v>
      </c>
      <c r="C24" s="34">
        <v>342</v>
      </c>
      <c r="D24" s="35">
        <v>282</v>
      </c>
      <c r="E24" s="35">
        <v>282</v>
      </c>
      <c r="F24" s="35">
        <v>282</v>
      </c>
      <c r="G24" s="35">
        <v>282</v>
      </c>
      <c r="H24" s="35">
        <v>282</v>
      </c>
      <c r="I24" s="35">
        <v>282</v>
      </c>
      <c r="J24" s="35">
        <v>7</v>
      </c>
      <c r="K24" s="35">
        <v>7</v>
      </c>
      <c r="L24" s="35">
        <v>7</v>
      </c>
      <c r="M24" s="35">
        <v>7</v>
      </c>
      <c r="N24" s="35">
        <v>7</v>
      </c>
      <c r="O24" s="35">
        <v>7</v>
      </c>
      <c r="P24" s="35">
        <v>7</v>
      </c>
      <c r="Q24" s="35">
        <v>7</v>
      </c>
      <c r="R24" s="35">
        <v>7</v>
      </c>
      <c r="S24" s="35">
        <v>7</v>
      </c>
      <c r="T24" s="35">
        <v>7</v>
      </c>
      <c r="U24" s="35">
        <v>7</v>
      </c>
      <c r="V24" s="35">
        <v>7</v>
      </c>
      <c r="W24" s="35">
        <v>7</v>
      </c>
      <c r="X24" s="35">
        <v>7</v>
      </c>
      <c r="Y24" s="35">
        <v>7</v>
      </c>
      <c r="Z24" s="35">
        <v>282</v>
      </c>
      <c r="AA24" s="35">
        <v>282</v>
      </c>
      <c r="AB24" s="35">
        <f t="shared" si="2"/>
        <v>282</v>
      </c>
      <c r="AC24" s="36">
        <f t="shared" si="0"/>
        <v>2368</v>
      </c>
    </row>
    <row r="25" spans="1:36" ht="27" customHeight="1" x14ac:dyDescent="0.25">
      <c r="A25" s="32">
        <f t="shared" si="1"/>
        <v>9</v>
      </c>
      <c r="B25" s="33" t="s">
        <v>51</v>
      </c>
      <c r="C25" s="34">
        <v>150</v>
      </c>
      <c r="D25" s="35">
        <v>150</v>
      </c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150</v>
      </c>
      <c r="L25" s="35">
        <v>150</v>
      </c>
      <c r="M25" s="35">
        <v>150</v>
      </c>
      <c r="N25" s="35">
        <v>150</v>
      </c>
      <c r="O25" s="35">
        <v>150</v>
      </c>
      <c r="P25" s="35">
        <v>150</v>
      </c>
      <c r="Q25" s="35">
        <v>150</v>
      </c>
      <c r="R25" s="35">
        <v>150</v>
      </c>
      <c r="S25" s="35">
        <v>150</v>
      </c>
      <c r="T25" s="35">
        <v>150</v>
      </c>
      <c r="U25" s="35">
        <v>150</v>
      </c>
      <c r="V25" s="35">
        <v>150</v>
      </c>
      <c r="W25" s="35">
        <v>150</v>
      </c>
      <c r="X25" s="35">
        <v>150</v>
      </c>
      <c r="Y25" s="35">
        <v>150</v>
      </c>
      <c r="Z25" s="35">
        <v>150</v>
      </c>
      <c r="AA25" s="35">
        <v>150</v>
      </c>
      <c r="AB25" s="35">
        <f t="shared" si="2"/>
        <v>150</v>
      </c>
      <c r="AC25" s="36">
        <f t="shared" si="0"/>
        <v>3600</v>
      </c>
    </row>
    <row r="26" spans="1:36" ht="27" customHeight="1" x14ac:dyDescent="0.25">
      <c r="A26" s="27">
        <f t="shared" si="1"/>
        <v>10</v>
      </c>
      <c r="B26" s="33" t="s">
        <v>52</v>
      </c>
      <c r="C26" s="34">
        <v>135</v>
      </c>
      <c r="D26" s="35">
        <v>135</v>
      </c>
      <c r="E26" s="35">
        <v>135</v>
      </c>
      <c r="F26" s="35">
        <v>135</v>
      </c>
      <c r="G26" s="35">
        <v>135</v>
      </c>
      <c r="H26" s="35">
        <v>135</v>
      </c>
      <c r="I26" s="35">
        <v>135</v>
      </c>
      <c r="J26" s="35">
        <v>115</v>
      </c>
      <c r="K26" s="35">
        <v>115</v>
      </c>
      <c r="L26" s="35">
        <v>115</v>
      </c>
      <c r="M26" s="35">
        <v>115</v>
      </c>
      <c r="N26" s="35">
        <v>115</v>
      </c>
      <c r="O26" s="35">
        <v>115</v>
      </c>
      <c r="P26" s="35">
        <v>115</v>
      </c>
      <c r="Q26" s="35">
        <v>115</v>
      </c>
      <c r="R26" s="35">
        <v>115</v>
      </c>
      <c r="S26" s="35">
        <v>115</v>
      </c>
      <c r="T26" s="35">
        <v>115</v>
      </c>
      <c r="U26" s="35">
        <v>115</v>
      </c>
      <c r="V26" s="35">
        <v>115</v>
      </c>
      <c r="W26" s="35">
        <v>115</v>
      </c>
      <c r="X26" s="35">
        <v>115</v>
      </c>
      <c r="Y26" s="35">
        <v>115</v>
      </c>
      <c r="Z26" s="35">
        <v>135</v>
      </c>
      <c r="AA26" s="35">
        <v>135</v>
      </c>
      <c r="AB26" s="35">
        <f t="shared" si="2"/>
        <v>135</v>
      </c>
      <c r="AC26" s="36">
        <f t="shared" si="0"/>
        <v>2920</v>
      </c>
      <c r="AD26" s="41" t="s">
        <v>53</v>
      </c>
    </row>
    <row r="27" spans="1:36" ht="27" customHeight="1" x14ac:dyDescent="0.25">
      <c r="A27" s="27">
        <f t="shared" si="1"/>
        <v>11</v>
      </c>
      <c r="B27" s="33" t="s">
        <v>54</v>
      </c>
      <c r="C27" s="34">
        <v>258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f t="shared" si="2"/>
        <v>0</v>
      </c>
      <c r="AC27" s="36">
        <f t="shared" si="0"/>
        <v>0</v>
      </c>
    </row>
    <row r="28" spans="1:36" ht="27" customHeight="1" x14ac:dyDescent="0.25">
      <c r="A28" s="27">
        <f t="shared" si="1"/>
        <v>12</v>
      </c>
      <c r="B28" s="33" t="s">
        <v>55</v>
      </c>
      <c r="C28" s="34">
        <v>142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 t="shared" si="2"/>
        <v>0</v>
      </c>
      <c r="AC28" s="36">
        <f t="shared" si="0"/>
        <v>0</v>
      </c>
    </row>
    <row r="29" spans="1:36" ht="27" customHeight="1" x14ac:dyDescent="0.25">
      <c r="A29" s="27">
        <f t="shared" si="1"/>
        <v>13</v>
      </c>
      <c r="B29" s="42"/>
      <c r="C29" s="3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6">
        <f t="shared" si="0"/>
        <v>0</v>
      </c>
    </row>
    <row r="30" spans="1:36" ht="27" customHeight="1" x14ac:dyDescent="0.25">
      <c r="A30" s="27">
        <v>14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0"/>
        <v>0</v>
      </c>
    </row>
    <row r="31" spans="1:36" ht="27" customHeight="1" x14ac:dyDescent="0.25">
      <c r="A31" s="27">
        <f>A30+1</f>
        <v>15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0"/>
        <v>0</v>
      </c>
    </row>
    <row r="32" spans="1:36" ht="27" customHeight="1" x14ac:dyDescent="0.25">
      <c r="A32" s="27">
        <f>A31+1</f>
        <v>16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0"/>
        <v>0</v>
      </c>
    </row>
    <row r="33" spans="1:29" ht="27" customHeight="1" x14ac:dyDescent="0.25">
      <c r="A33" s="27">
        <v>15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0"/>
        <v>0</v>
      </c>
    </row>
    <row r="34" spans="1:29" ht="27" customHeight="1" x14ac:dyDescent="0.25">
      <c r="A34" s="27">
        <f>A33+1</f>
        <v>16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0"/>
        <v>0</v>
      </c>
    </row>
    <row r="35" spans="1:29" ht="27" customHeight="1" x14ac:dyDescent="0.25">
      <c r="A35" s="27">
        <f>A34+1</f>
        <v>17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0"/>
        <v>0</v>
      </c>
    </row>
    <row r="36" spans="1:29" ht="27" customHeight="1" x14ac:dyDescent="0.25">
      <c r="A36" s="27">
        <v>16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0"/>
        <v>0</v>
      </c>
    </row>
    <row r="37" spans="1:29" ht="27" customHeight="1" x14ac:dyDescent="0.25">
      <c r="A37" s="27">
        <f>A36+1</f>
        <v>17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0"/>
        <v>0</v>
      </c>
    </row>
    <row r="38" spans="1:29" ht="27" customHeight="1" x14ac:dyDescent="0.25">
      <c r="A38" s="27">
        <f>A37+1</f>
        <v>18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0"/>
        <v>0</v>
      </c>
    </row>
    <row r="39" spans="1:29" ht="27" customHeight="1" x14ac:dyDescent="0.25">
      <c r="A39" s="27">
        <v>17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0"/>
        <v>0</v>
      </c>
    </row>
    <row r="40" spans="1:29" ht="27" customHeight="1" x14ac:dyDescent="0.25">
      <c r="A40" s="27">
        <f>A39+1</f>
        <v>18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0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6">
        <f t="shared" si="0"/>
        <v>0</v>
      </c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B42" si="3">SUM(D17:D40)</f>
        <v>1211</v>
      </c>
      <c r="E42" s="51">
        <f t="shared" si="3"/>
        <v>1211</v>
      </c>
      <c r="F42" s="51">
        <f t="shared" si="3"/>
        <v>1211</v>
      </c>
      <c r="G42" s="51">
        <f t="shared" si="3"/>
        <v>1211</v>
      </c>
      <c r="H42" s="51">
        <f t="shared" si="3"/>
        <v>1211</v>
      </c>
      <c r="I42" s="51">
        <f t="shared" si="3"/>
        <v>1211</v>
      </c>
      <c r="J42" s="51">
        <f t="shared" si="3"/>
        <v>991</v>
      </c>
      <c r="K42" s="51">
        <f t="shared" si="3"/>
        <v>991</v>
      </c>
      <c r="L42" s="51">
        <f t="shared" si="3"/>
        <v>991</v>
      </c>
      <c r="M42" s="51">
        <f t="shared" si="3"/>
        <v>991</v>
      </c>
      <c r="N42" s="51">
        <f t="shared" si="3"/>
        <v>991</v>
      </c>
      <c r="O42" s="51">
        <f t="shared" si="3"/>
        <v>991</v>
      </c>
      <c r="P42" s="51">
        <f t="shared" si="3"/>
        <v>991</v>
      </c>
      <c r="Q42" s="51">
        <f t="shared" si="3"/>
        <v>991</v>
      </c>
      <c r="R42" s="51">
        <f t="shared" si="3"/>
        <v>991</v>
      </c>
      <c r="S42" s="51">
        <f t="shared" si="3"/>
        <v>991</v>
      </c>
      <c r="T42" s="51">
        <f t="shared" si="3"/>
        <v>991</v>
      </c>
      <c r="U42" s="51">
        <f t="shared" si="3"/>
        <v>991</v>
      </c>
      <c r="V42" s="51">
        <f t="shared" si="3"/>
        <v>991</v>
      </c>
      <c r="W42" s="51">
        <f t="shared" si="3"/>
        <v>991</v>
      </c>
      <c r="X42" s="51">
        <f t="shared" si="3"/>
        <v>991</v>
      </c>
      <c r="Y42" s="51">
        <f t="shared" si="3"/>
        <v>991</v>
      </c>
      <c r="Z42" s="51">
        <f t="shared" si="3"/>
        <v>1211</v>
      </c>
      <c r="AA42" s="51">
        <f t="shared" si="3"/>
        <v>1211</v>
      </c>
      <c r="AB42" s="51">
        <f t="shared" si="3"/>
        <v>1452</v>
      </c>
      <c r="AC42" s="36">
        <f t="shared" si="0"/>
        <v>25544</v>
      </c>
    </row>
    <row r="43" spans="1:29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5">
      <c r="A44" s="91" t="s">
        <v>57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53"/>
    </row>
    <row r="46" spans="1:29" x14ac:dyDescent="0.25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 x14ac:dyDescent="0.25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 x14ac:dyDescent="0.25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 x14ac:dyDescent="0.25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5">
      <c r="D54" s="1">
        <f>D53-5-60-10</f>
        <v>812</v>
      </c>
      <c r="E54" s="1">
        <f t="shared" ref="E54:AB54" si="4">E53-5-60-10-35</f>
        <v>777</v>
      </c>
      <c r="F54" s="1">
        <f t="shared" si="4"/>
        <v>777</v>
      </c>
      <c r="G54" s="1">
        <f t="shared" si="4"/>
        <v>777</v>
      </c>
      <c r="H54" s="1">
        <f t="shared" si="4"/>
        <v>777</v>
      </c>
      <c r="I54" s="1">
        <f t="shared" si="4"/>
        <v>777</v>
      </c>
      <c r="J54" s="1">
        <f t="shared" si="4"/>
        <v>777</v>
      </c>
      <c r="K54" s="1">
        <f t="shared" si="4"/>
        <v>777</v>
      </c>
      <c r="L54" s="1">
        <f t="shared" si="4"/>
        <v>777</v>
      </c>
      <c r="M54" s="1">
        <f t="shared" si="4"/>
        <v>777</v>
      </c>
      <c r="N54" s="1">
        <f t="shared" si="4"/>
        <v>777</v>
      </c>
      <c r="O54" s="1">
        <f t="shared" si="4"/>
        <v>777</v>
      </c>
      <c r="P54" s="1">
        <f t="shared" si="4"/>
        <v>777</v>
      </c>
      <c r="Q54" s="1">
        <f t="shared" si="4"/>
        <v>777</v>
      </c>
      <c r="R54" s="1">
        <f t="shared" si="4"/>
        <v>777</v>
      </c>
      <c r="S54" s="1">
        <f t="shared" si="4"/>
        <v>777</v>
      </c>
      <c r="T54" s="1">
        <f t="shared" si="4"/>
        <v>777</v>
      </c>
      <c r="U54" s="1">
        <f t="shared" si="4"/>
        <v>777</v>
      </c>
      <c r="V54" s="1">
        <f t="shared" si="4"/>
        <v>777</v>
      </c>
      <c r="W54" s="1">
        <f t="shared" si="4"/>
        <v>777</v>
      </c>
      <c r="X54" s="1">
        <f t="shared" si="4"/>
        <v>777</v>
      </c>
      <c r="Y54" s="1">
        <f t="shared" si="4"/>
        <v>777</v>
      </c>
      <c r="Z54" s="1">
        <f t="shared" si="4"/>
        <v>777</v>
      </c>
      <c r="AA54" s="1">
        <f t="shared" si="4"/>
        <v>777</v>
      </c>
      <c r="AB54" s="1">
        <f t="shared" si="4"/>
        <v>-110</v>
      </c>
    </row>
    <row r="55" spans="1:28" x14ac:dyDescent="0.25">
      <c r="D55" s="55">
        <f>D54-SUM(D69,D72,D73,D71)</f>
        <v>457</v>
      </c>
      <c r="E55" s="55">
        <f t="shared" ref="E55:AA55" si="5">E54-E69-E73</f>
        <v>422</v>
      </c>
      <c r="F55" s="55">
        <f t="shared" si="5"/>
        <v>422</v>
      </c>
      <c r="G55" s="55">
        <f t="shared" si="5"/>
        <v>422</v>
      </c>
      <c r="H55" s="55">
        <f t="shared" si="5"/>
        <v>422</v>
      </c>
      <c r="I55" s="55">
        <f t="shared" si="5"/>
        <v>422</v>
      </c>
      <c r="J55" s="55">
        <f t="shared" si="5"/>
        <v>422</v>
      </c>
      <c r="K55" s="55">
        <f t="shared" si="5"/>
        <v>422</v>
      </c>
      <c r="L55" s="55">
        <f t="shared" si="5"/>
        <v>422</v>
      </c>
      <c r="M55" s="55">
        <f t="shared" si="5"/>
        <v>422</v>
      </c>
      <c r="N55" s="55">
        <f t="shared" si="5"/>
        <v>422</v>
      </c>
      <c r="O55" s="55">
        <f t="shared" si="5"/>
        <v>422</v>
      </c>
      <c r="P55" s="55">
        <f t="shared" si="5"/>
        <v>422</v>
      </c>
      <c r="Q55" s="55">
        <f t="shared" si="5"/>
        <v>422</v>
      </c>
      <c r="R55" s="55">
        <f t="shared" si="5"/>
        <v>422</v>
      </c>
      <c r="S55" s="55">
        <f t="shared" si="5"/>
        <v>422</v>
      </c>
      <c r="T55" s="55">
        <f t="shared" si="5"/>
        <v>422</v>
      </c>
      <c r="U55" s="55">
        <f t="shared" si="5"/>
        <v>422</v>
      </c>
      <c r="V55" s="55">
        <f t="shared" si="5"/>
        <v>422</v>
      </c>
      <c r="W55" s="55">
        <f t="shared" si="5"/>
        <v>422</v>
      </c>
      <c r="X55" s="55">
        <f t="shared" si="5"/>
        <v>422</v>
      </c>
      <c r="Y55" s="55">
        <f t="shared" si="5"/>
        <v>422</v>
      </c>
      <c r="Z55" s="55">
        <f t="shared" si="5"/>
        <v>422</v>
      </c>
      <c r="AA55" s="55">
        <f t="shared" si="5"/>
        <v>422</v>
      </c>
    </row>
    <row r="57" spans="1:28" x14ac:dyDescent="0.25">
      <c r="D57" s="55">
        <f t="shared" ref="D57:AA57" si="6">D55-D61</f>
        <v>457</v>
      </c>
      <c r="E57" s="55">
        <f t="shared" si="6"/>
        <v>422</v>
      </c>
      <c r="F57" s="55">
        <f t="shared" si="6"/>
        <v>422</v>
      </c>
      <c r="G57" s="55">
        <f t="shared" si="6"/>
        <v>422</v>
      </c>
      <c r="H57" s="55">
        <f t="shared" si="6"/>
        <v>422</v>
      </c>
      <c r="I57" s="55">
        <f t="shared" si="6"/>
        <v>422</v>
      </c>
      <c r="J57" s="55">
        <f t="shared" si="6"/>
        <v>422</v>
      </c>
      <c r="K57" s="55">
        <f t="shared" si="6"/>
        <v>422</v>
      </c>
      <c r="L57" s="55">
        <f t="shared" si="6"/>
        <v>422</v>
      </c>
      <c r="M57" s="55">
        <f t="shared" si="6"/>
        <v>422</v>
      </c>
      <c r="N57" s="55">
        <f t="shared" si="6"/>
        <v>422</v>
      </c>
      <c r="O57" s="55">
        <f t="shared" si="6"/>
        <v>422</v>
      </c>
      <c r="P57" s="55">
        <f t="shared" si="6"/>
        <v>422</v>
      </c>
      <c r="Q57" s="55">
        <f t="shared" si="6"/>
        <v>422</v>
      </c>
      <c r="R57" s="55">
        <f t="shared" si="6"/>
        <v>422</v>
      </c>
      <c r="S57" s="55">
        <f t="shared" si="6"/>
        <v>422</v>
      </c>
      <c r="T57" s="55">
        <f t="shared" si="6"/>
        <v>422</v>
      </c>
      <c r="U57" s="55">
        <f t="shared" si="6"/>
        <v>422</v>
      </c>
      <c r="V57" s="55">
        <f t="shared" si="6"/>
        <v>422</v>
      </c>
      <c r="W57" s="55">
        <f t="shared" si="6"/>
        <v>422</v>
      </c>
      <c r="X57" s="55">
        <f t="shared" si="6"/>
        <v>422</v>
      </c>
      <c r="Y57" s="55">
        <f t="shared" si="6"/>
        <v>422</v>
      </c>
      <c r="Z57" s="55">
        <f t="shared" si="6"/>
        <v>422</v>
      </c>
      <c r="AA57" s="55">
        <f t="shared" si="6"/>
        <v>422</v>
      </c>
    </row>
    <row r="58" spans="1:28" x14ac:dyDescent="0.25">
      <c r="D58" s="55">
        <f t="shared" ref="D58:AA58" si="7">D70-D61</f>
        <v>241</v>
      </c>
      <c r="E58" s="55">
        <f t="shared" si="7"/>
        <v>241</v>
      </c>
      <c r="F58" s="55">
        <f t="shared" si="7"/>
        <v>241</v>
      </c>
      <c r="G58" s="55">
        <f t="shared" si="7"/>
        <v>241</v>
      </c>
      <c r="H58" s="55">
        <f t="shared" si="7"/>
        <v>241</v>
      </c>
      <c r="I58" s="55">
        <f t="shared" si="7"/>
        <v>241</v>
      </c>
      <c r="J58" s="55">
        <f t="shared" si="7"/>
        <v>166</v>
      </c>
      <c r="K58" s="55">
        <f t="shared" si="7"/>
        <v>166</v>
      </c>
      <c r="L58" s="55">
        <f t="shared" si="7"/>
        <v>166</v>
      </c>
      <c r="M58" s="55">
        <f t="shared" si="7"/>
        <v>166</v>
      </c>
      <c r="N58" s="55">
        <f t="shared" si="7"/>
        <v>166</v>
      </c>
      <c r="O58" s="55">
        <f t="shared" si="7"/>
        <v>166</v>
      </c>
      <c r="P58" s="55">
        <f t="shared" si="7"/>
        <v>166</v>
      </c>
      <c r="Q58" s="55">
        <f t="shared" si="7"/>
        <v>166</v>
      </c>
      <c r="R58" s="55">
        <f t="shared" si="7"/>
        <v>166</v>
      </c>
      <c r="S58" s="55">
        <f t="shared" si="7"/>
        <v>166</v>
      </c>
      <c r="T58" s="55">
        <f t="shared" si="7"/>
        <v>166</v>
      </c>
      <c r="U58" s="55">
        <f t="shared" si="7"/>
        <v>166</v>
      </c>
      <c r="V58" s="55">
        <f t="shared" si="7"/>
        <v>166</v>
      </c>
      <c r="W58" s="55">
        <f t="shared" si="7"/>
        <v>166</v>
      </c>
      <c r="X58" s="55">
        <f t="shared" si="7"/>
        <v>166</v>
      </c>
      <c r="Y58" s="55">
        <f t="shared" si="7"/>
        <v>166</v>
      </c>
      <c r="Z58" s="55">
        <f t="shared" si="7"/>
        <v>241</v>
      </c>
      <c r="AA58" s="55">
        <f t="shared" si="7"/>
        <v>241</v>
      </c>
    </row>
    <row r="63" spans="1:28" x14ac:dyDescent="0.25">
      <c r="B63" s="56"/>
      <c r="C63" s="56" t="s">
        <v>61</v>
      </c>
      <c r="D63" s="56"/>
    </row>
    <row r="64" spans="1:28" x14ac:dyDescent="0.25">
      <c r="B64" s="56" t="s">
        <v>62</v>
      </c>
      <c r="C64" s="56" t="s">
        <v>63</v>
      </c>
      <c r="D64" s="56">
        <v>823</v>
      </c>
    </row>
    <row r="67" spans="1:29" ht="36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x14ac:dyDescent="0.25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8">SUM(D68:AA68)</f>
        <v>240</v>
      </c>
    </row>
    <row r="69" spans="1:29" x14ac:dyDescent="0.25">
      <c r="A69" s="32">
        <f t="shared" ref="A69:A77" si="9">A68+1</f>
        <v>2</v>
      </c>
      <c r="B69" s="61" t="s">
        <v>44</v>
      </c>
      <c r="C69" s="62">
        <v>335</v>
      </c>
      <c r="D69" s="63">
        <f t="shared" ref="D69:AB69" si="10">$C18-D18</f>
        <v>325</v>
      </c>
      <c r="E69" s="64">
        <f t="shared" si="10"/>
        <v>325</v>
      </c>
      <c r="F69" s="64">
        <f t="shared" si="10"/>
        <v>325</v>
      </c>
      <c r="G69" s="64">
        <f t="shared" si="10"/>
        <v>325</v>
      </c>
      <c r="H69" s="64">
        <f t="shared" si="10"/>
        <v>325</v>
      </c>
      <c r="I69" s="64">
        <f t="shared" si="10"/>
        <v>325</v>
      </c>
      <c r="J69" s="64">
        <f t="shared" si="10"/>
        <v>325</v>
      </c>
      <c r="K69" s="64">
        <f t="shared" si="10"/>
        <v>325</v>
      </c>
      <c r="L69" s="64">
        <f t="shared" si="10"/>
        <v>325</v>
      </c>
      <c r="M69" s="64">
        <f t="shared" si="10"/>
        <v>325</v>
      </c>
      <c r="N69" s="64">
        <f t="shared" si="10"/>
        <v>325</v>
      </c>
      <c r="O69" s="64">
        <f t="shared" si="10"/>
        <v>325</v>
      </c>
      <c r="P69" s="64">
        <f t="shared" si="10"/>
        <v>325</v>
      </c>
      <c r="Q69" s="64">
        <f t="shared" si="10"/>
        <v>325</v>
      </c>
      <c r="R69" s="64">
        <f t="shared" si="10"/>
        <v>325</v>
      </c>
      <c r="S69" s="64">
        <f t="shared" si="10"/>
        <v>325</v>
      </c>
      <c r="T69" s="64">
        <f t="shared" si="10"/>
        <v>325</v>
      </c>
      <c r="U69" s="64">
        <f t="shared" si="10"/>
        <v>325</v>
      </c>
      <c r="V69" s="64">
        <f t="shared" si="10"/>
        <v>325</v>
      </c>
      <c r="W69" s="64">
        <f t="shared" si="10"/>
        <v>325</v>
      </c>
      <c r="X69" s="64">
        <f t="shared" si="10"/>
        <v>325</v>
      </c>
      <c r="Y69" s="64">
        <f t="shared" si="10"/>
        <v>325</v>
      </c>
      <c r="Z69" s="64">
        <f t="shared" si="10"/>
        <v>325</v>
      </c>
      <c r="AA69" s="64">
        <f t="shared" si="10"/>
        <v>325</v>
      </c>
      <c r="AB69" s="64">
        <f t="shared" si="10"/>
        <v>325</v>
      </c>
      <c r="AC69" s="65">
        <f t="shared" si="8"/>
        <v>7800</v>
      </c>
    </row>
    <row r="70" spans="1:29" x14ac:dyDescent="0.25">
      <c r="A70" s="32">
        <f t="shared" si="9"/>
        <v>3</v>
      </c>
      <c r="B70" s="61" t="s">
        <v>45</v>
      </c>
      <c r="C70" s="62">
        <v>820</v>
      </c>
      <c r="D70" s="63">
        <f t="shared" ref="D70:AA70" si="11">IF((($C19-D19)+SUM(D69:D69,D71:D72)+10)&gt;($D$64),($D$64)-SUM(D69:D69,D71:D72)-10,($C19-D19))</f>
        <v>241</v>
      </c>
      <c r="E70" s="63">
        <f t="shared" si="11"/>
        <v>241</v>
      </c>
      <c r="F70" s="63">
        <f t="shared" si="11"/>
        <v>241</v>
      </c>
      <c r="G70" s="63">
        <f t="shared" si="11"/>
        <v>241</v>
      </c>
      <c r="H70" s="63">
        <f t="shared" si="11"/>
        <v>241</v>
      </c>
      <c r="I70" s="63">
        <f t="shared" si="11"/>
        <v>241</v>
      </c>
      <c r="J70" s="63">
        <f t="shared" si="11"/>
        <v>166</v>
      </c>
      <c r="K70" s="63">
        <f t="shared" si="11"/>
        <v>166</v>
      </c>
      <c r="L70" s="63">
        <f t="shared" si="11"/>
        <v>166</v>
      </c>
      <c r="M70" s="63">
        <f t="shared" si="11"/>
        <v>166</v>
      </c>
      <c r="N70" s="63">
        <f t="shared" si="11"/>
        <v>166</v>
      </c>
      <c r="O70" s="63">
        <f t="shared" si="11"/>
        <v>166</v>
      </c>
      <c r="P70" s="63">
        <f t="shared" si="11"/>
        <v>166</v>
      </c>
      <c r="Q70" s="63">
        <f t="shared" si="11"/>
        <v>166</v>
      </c>
      <c r="R70" s="63">
        <f t="shared" si="11"/>
        <v>166</v>
      </c>
      <c r="S70" s="63">
        <f t="shared" si="11"/>
        <v>166</v>
      </c>
      <c r="T70" s="63">
        <f t="shared" si="11"/>
        <v>166</v>
      </c>
      <c r="U70" s="63">
        <f t="shared" si="11"/>
        <v>166</v>
      </c>
      <c r="V70" s="63">
        <f t="shared" si="11"/>
        <v>166</v>
      </c>
      <c r="W70" s="63">
        <f t="shared" si="11"/>
        <v>166</v>
      </c>
      <c r="X70" s="63">
        <f t="shared" si="11"/>
        <v>166</v>
      </c>
      <c r="Y70" s="63">
        <f t="shared" si="11"/>
        <v>166</v>
      </c>
      <c r="Z70" s="63">
        <f t="shared" si="11"/>
        <v>241</v>
      </c>
      <c r="AA70" s="63">
        <f t="shared" si="11"/>
        <v>241</v>
      </c>
      <c r="AB70" s="63">
        <f>IF((($C19-AB19)+SUM(AB69:AB69,AB71:AB72)+10)&gt;(888-65),(888-65)-SUM(AB69:AB69,AB71:AB72)-10,($C19-AB19))</f>
        <v>0</v>
      </c>
      <c r="AC70" s="65">
        <f t="shared" si="8"/>
        <v>4584</v>
      </c>
    </row>
    <row r="71" spans="1:29" x14ac:dyDescent="0.25">
      <c r="A71" s="32">
        <f t="shared" si="9"/>
        <v>4</v>
      </c>
      <c r="B71" s="38" t="s">
        <v>46</v>
      </c>
      <c r="C71" s="66">
        <v>191</v>
      </c>
      <c r="D71" s="67">
        <f t="shared" ref="D71:AB71" si="12">$C20-D20</f>
        <v>0</v>
      </c>
      <c r="E71" s="68">
        <f t="shared" si="12"/>
        <v>0</v>
      </c>
      <c r="F71" s="68">
        <f t="shared" si="12"/>
        <v>0</v>
      </c>
      <c r="G71" s="68">
        <f t="shared" si="12"/>
        <v>0</v>
      </c>
      <c r="H71" s="68">
        <f t="shared" si="12"/>
        <v>0</v>
      </c>
      <c r="I71" s="68">
        <f t="shared" si="12"/>
        <v>0</v>
      </c>
      <c r="J71" s="68">
        <f t="shared" si="12"/>
        <v>0</v>
      </c>
      <c r="K71" s="68">
        <f t="shared" si="12"/>
        <v>0</v>
      </c>
      <c r="L71" s="68">
        <f t="shared" si="12"/>
        <v>0</v>
      </c>
      <c r="M71" s="68">
        <f t="shared" si="12"/>
        <v>0</v>
      </c>
      <c r="N71" s="68">
        <f t="shared" si="12"/>
        <v>0</v>
      </c>
      <c r="O71" s="68">
        <f t="shared" si="12"/>
        <v>0</v>
      </c>
      <c r="P71" s="68">
        <f t="shared" si="12"/>
        <v>0</v>
      </c>
      <c r="Q71" s="68">
        <f t="shared" si="12"/>
        <v>0</v>
      </c>
      <c r="R71" s="68">
        <f t="shared" si="12"/>
        <v>0</v>
      </c>
      <c r="S71" s="68">
        <f t="shared" si="12"/>
        <v>0</v>
      </c>
      <c r="T71" s="68">
        <f t="shared" si="12"/>
        <v>0</v>
      </c>
      <c r="U71" s="68">
        <f t="shared" si="12"/>
        <v>0</v>
      </c>
      <c r="V71" s="68">
        <f t="shared" si="12"/>
        <v>0</v>
      </c>
      <c r="W71" s="68">
        <f t="shared" si="12"/>
        <v>0</v>
      </c>
      <c r="X71" s="68">
        <f t="shared" si="12"/>
        <v>0</v>
      </c>
      <c r="Y71" s="68">
        <f t="shared" si="12"/>
        <v>0</v>
      </c>
      <c r="Z71" s="68">
        <f t="shared" si="12"/>
        <v>0</v>
      </c>
      <c r="AA71" s="68">
        <f t="shared" si="12"/>
        <v>0</v>
      </c>
      <c r="AB71" s="68">
        <f t="shared" si="12"/>
        <v>0</v>
      </c>
      <c r="AC71" s="65">
        <f t="shared" si="8"/>
        <v>0</v>
      </c>
    </row>
    <row r="72" spans="1:29" x14ac:dyDescent="0.25">
      <c r="A72" s="32">
        <f t="shared" si="9"/>
        <v>5</v>
      </c>
      <c r="B72" s="61" t="s">
        <v>47</v>
      </c>
      <c r="C72" s="62">
        <v>191</v>
      </c>
      <c r="D72" s="63">
        <f t="shared" ref="D72:AB72" si="13">$C21-D21</f>
        <v>0</v>
      </c>
      <c r="E72" s="64">
        <f t="shared" si="13"/>
        <v>0</v>
      </c>
      <c r="F72" s="64">
        <f t="shared" si="13"/>
        <v>0</v>
      </c>
      <c r="G72" s="64">
        <f t="shared" si="13"/>
        <v>0</v>
      </c>
      <c r="H72" s="64">
        <f t="shared" si="13"/>
        <v>0</v>
      </c>
      <c r="I72" s="64">
        <f t="shared" si="13"/>
        <v>0</v>
      </c>
      <c r="J72" s="64">
        <f t="shared" si="13"/>
        <v>0</v>
      </c>
      <c r="K72" s="64">
        <f t="shared" si="13"/>
        <v>0</v>
      </c>
      <c r="L72" s="64">
        <f t="shared" si="13"/>
        <v>0</v>
      </c>
      <c r="M72" s="64">
        <f t="shared" si="13"/>
        <v>0</v>
      </c>
      <c r="N72" s="64">
        <f t="shared" si="13"/>
        <v>0</v>
      </c>
      <c r="O72" s="64">
        <f t="shared" si="13"/>
        <v>0</v>
      </c>
      <c r="P72" s="64">
        <f t="shared" si="13"/>
        <v>0</v>
      </c>
      <c r="Q72" s="64">
        <f t="shared" si="13"/>
        <v>0</v>
      </c>
      <c r="R72" s="64">
        <f t="shared" si="13"/>
        <v>0</v>
      </c>
      <c r="S72" s="64">
        <f t="shared" si="13"/>
        <v>0</v>
      </c>
      <c r="T72" s="64">
        <f t="shared" si="13"/>
        <v>0</v>
      </c>
      <c r="U72" s="64">
        <f t="shared" si="13"/>
        <v>0</v>
      </c>
      <c r="V72" s="64">
        <f t="shared" si="13"/>
        <v>0</v>
      </c>
      <c r="W72" s="64">
        <f t="shared" si="13"/>
        <v>0</v>
      </c>
      <c r="X72" s="64">
        <f t="shared" si="13"/>
        <v>0</v>
      </c>
      <c r="Y72" s="64">
        <f t="shared" si="13"/>
        <v>0</v>
      </c>
      <c r="Z72" s="64">
        <f t="shared" si="13"/>
        <v>0</v>
      </c>
      <c r="AA72" s="64">
        <f t="shared" si="13"/>
        <v>0</v>
      </c>
      <c r="AB72" s="64">
        <f t="shared" si="13"/>
        <v>0</v>
      </c>
      <c r="AC72" s="65">
        <f t="shared" si="8"/>
        <v>0</v>
      </c>
    </row>
    <row r="73" spans="1:29" x14ac:dyDescent="0.25">
      <c r="A73" s="32">
        <f t="shared" si="9"/>
        <v>6</v>
      </c>
      <c r="B73" s="69" t="s">
        <v>48</v>
      </c>
      <c r="C73" s="70">
        <v>191</v>
      </c>
      <c r="D73" s="71">
        <f t="shared" ref="D73:AB73" si="14">$C22-D22</f>
        <v>30</v>
      </c>
      <c r="E73" s="72">
        <f t="shared" si="14"/>
        <v>30</v>
      </c>
      <c r="F73" s="72">
        <f t="shared" si="14"/>
        <v>30</v>
      </c>
      <c r="G73" s="72">
        <f t="shared" si="14"/>
        <v>30</v>
      </c>
      <c r="H73" s="72">
        <f t="shared" si="14"/>
        <v>30</v>
      </c>
      <c r="I73" s="72">
        <f t="shared" si="14"/>
        <v>30</v>
      </c>
      <c r="J73" s="72">
        <f t="shared" si="14"/>
        <v>30</v>
      </c>
      <c r="K73" s="72">
        <f t="shared" si="14"/>
        <v>30</v>
      </c>
      <c r="L73" s="72">
        <f t="shared" si="14"/>
        <v>30</v>
      </c>
      <c r="M73" s="72">
        <f t="shared" si="14"/>
        <v>30</v>
      </c>
      <c r="N73" s="72">
        <f t="shared" si="14"/>
        <v>30</v>
      </c>
      <c r="O73" s="72">
        <f t="shared" si="14"/>
        <v>30</v>
      </c>
      <c r="P73" s="72">
        <f t="shared" si="14"/>
        <v>30</v>
      </c>
      <c r="Q73" s="72">
        <f t="shared" si="14"/>
        <v>30</v>
      </c>
      <c r="R73" s="72">
        <f t="shared" si="14"/>
        <v>30</v>
      </c>
      <c r="S73" s="72">
        <f t="shared" si="14"/>
        <v>30</v>
      </c>
      <c r="T73" s="72">
        <f t="shared" si="14"/>
        <v>30</v>
      </c>
      <c r="U73" s="72">
        <f t="shared" si="14"/>
        <v>30</v>
      </c>
      <c r="V73" s="72">
        <f t="shared" si="14"/>
        <v>30</v>
      </c>
      <c r="W73" s="72">
        <f t="shared" si="14"/>
        <v>30</v>
      </c>
      <c r="X73" s="72">
        <f t="shared" si="14"/>
        <v>30</v>
      </c>
      <c r="Y73" s="72">
        <f t="shared" si="14"/>
        <v>30</v>
      </c>
      <c r="Z73" s="72">
        <f t="shared" si="14"/>
        <v>30</v>
      </c>
      <c r="AA73" s="72">
        <f t="shared" si="14"/>
        <v>30</v>
      </c>
      <c r="AB73" s="72">
        <f t="shared" si="14"/>
        <v>30</v>
      </c>
      <c r="AC73" s="65">
        <f t="shared" si="8"/>
        <v>720</v>
      </c>
    </row>
    <row r="74" spans="1:29" x14ac:dyDescent="0.25">
      <c r="A74" s="32">
        <f t="shared" si="9"/>
        <v>7</v>
      </c>
      <c r="B74" s="33" t="s">
        <v>49</v>
      </c>
      <c r="C74" s="73">
        <v>171</v>
      </c>
      <c r="D74" s="74">
        <f t="shared" ref="D74:AB74" si="15">$C23-D23</f>
        <v>171</v>
      </c>
      <c r="E74" s="75">
        <f t="shared" si="15"/>
        <v>171</v>
      </c>
      <c r="F74" s="75">
        <f t="shared" si="15"/>
        <v>171</v>
      </c>
      <c r="G74" s="75">
        <f t="shared" si="15"/>
        <v>171</v>
      </c>
      <c r="H74" s="75">
        <f t="shared" si="15"/>
        <v>171</v>
      </c>
      <c r="I74" s="75">
        <f t="shared" si="15"/>
        <v>171</v>
      </c>
      <c r="J74" s="75">
        <f t="shared" si="15"/>
        <v>171</v>
      </c>
      <c r="K74" s="75">
        <f t="shared" si="15"/>
        <v>171</v>
      </c>
      <c r="L74" s="75">
        <f t="shared" si="15"/>
        <v>171</v>
      </c>
      <c r="M74" s="75">
        <f t="shared" si="15"/>
        <v>171</v>
      </c>
      <c r="N74" s="75">
        <f t="shared" si="15"/>
        <v>171</v>
      </c>
      <c r="O74" s="75">
        <f t="shared" si="15"/>
        <v>171</v>
      </c>
      <c r="P74" s="75">
        <f t="shared" si="15"/>
        <v>171</v>
      </c>
      <c r="Q74" s="75">
        <f t="shared" si="15"/>
        <v>171</v>
      </c>
      <c r="R74" s="75">
        <f t="shared" si="15"/>
        <v>171</v>
      </c>
      <c r="S74" s="75">
        <f t="shared" si="15"/>
        <v>171</v>
      </c>
      <c r="T74" s="75">
        <f t="shared" si="15"/>
        <v>171</v>
      </c>
      <c r="U74" s="75">
        <f t="shared" si="15"/>
        <v>171</v>
      </c>
      <c r="V74" s="75">
        <f t="shared" si="15"/>
        <v>171</v>
      </c>
      <c r="W74" s="75">
        <f t="shared" si="15"/>
        <v>171</v>
      </c>
      <c r="X74" s="75">
        <f t="shared" si="15"/>
        <v>171</v>
      </c>
      <c r="Y74" s="75">
        <f t="shared" si="15"/>
        <v>171</v>
      </c>
      <c r="Z74" s="75">
        <f t="shared" si="15"/>
        <v>171</v>
      </c>
      <c r="AA74" s="75">
        <f t="shared" si="15"/>
        <v>171</v>
      </c>
      <c r="AB74" s="75">
        <f t="shared" si="15"/>
        <v>171</v>
      </c>
      <c r="AC74" s="65">
        <f t="shared" si="8"/>
        <v>4104</v>
      </c>
    </row>
    <row r="75" spans="1:29" x14ac:dyDescent="0.25">
      <c r="A75" s="32">
        <f t="shared" si="9"/>
        <v>8</v>
      </c>
      <c r="B75" s="33" t="s">
        <v>50</v>
      </c>
      <c r="C75" s="73">
        <v>342</v>
      </c>
      <c r="D75" s="74">
        <f t="shared" ref="D75:AB75" si="16">IF(($C24-D24)&gt;315,315,($C24-D24))</f>
        <v>60</v>
      </c>
      <c r="E75" s="74">
        <f t="shared" si="16"/>
        <v>60</v>
      </c>
      <c r="F75" s="74">
        <f t="shared" si="16"/>
        <v>60</v>
      </c>
      <c r="G75" s="74">
        <f t="shared" si="16"/>
        <v>60</v>
      </c>
      <c r="H75" s="74">
        <f t="shared" si="16"/>
        <v>60</v>
      </c>
      <c r="I75" s="74">
        <f t="shared" si="16"/>
        <v>60</v>
      </c>
      <c r="J75" s="74">
        <f t="shared" si="16"/>
        <v>315</v>
      </c>
      <c r="K75" s="74">
        <f t="shared" si="16"/>
        <v>315</v>
      </c>
      <c r="L75" s="74">
        <f t="shared" si="16"/>
        <v>315</v>
      </c>
      <c r="M75" s="74">
        <f t="shared" si="16"/>
        <v>315</v>
      </c>
      <c r="N75" s="74">
        <f t="shared" si="16"/>
        <v>315</v>
      </c>
      <c r="O75" s="74">
        <f t="shared" si="16"/>
        <v>315</v>
      </c>
      <c r="P75" s="74">
        <f t="shared" si="16"/>
        <v>315</v>
      </c>
      <c r="Q75" s="74">
        <f t="shared" si="16"/>
        <v>315</v>
      </c>
      <c r="R75" s="74">
        <f t="shared" si="16"/>
        <v>315</v>
      </c>
      <c r="S75" s="74">
        <f t="shared" si="16"/>
        <v>315</v>
      </c>
      <c r="T75" s="74">
        <f t="shared" si="16"/>
        <v>315</v>
      </c>
      <c r="U75" s="74">
        <f t="shared" si="16"/>
        <v>315</v>
      </c>
      <c r="V75" s="74">
        <f t="shared" si="16"/>
        <v>315</v>
      </c>
      <c r="W75" s="74">
        <f t="shared" si="16"/>
        <v>315</v>
      </c>
      <c r="X75" s="74">
        <f t="shared" si="16"/>
        <v>315</v>
      </c>
      <c r="Y75" s="74">
        <f t="shared" si="16"/>
        <v>315</v>
      </c>
      <c r="Z75" s="74">
        <f t="shared" si="16"/>
        <v>60</v>
      </c>
      <c r="AA75" s="74">
        <f t="shared" si="16"/>
        <v>60</v>
      </c>
      <c r="AB75" s="74">
        <f t="shared" si="16"/>
        <v>60</v>
      </c>
      <c r="AC75" s="65">
        <f t="shared" si="8"/>
        <v>5520</v>
      </c>
    </row>
    <row r="76" spans="1:29" x14ac:dyDescent="0.25">
      <c r="A76" s="32">
        <f t="shared" si="9"/>
        <v>9</v>
      </c>
      <c r="B76" s="33" t="s">
        <v>51</v>
      </c>
      <c r="C76" s="73">
        <v>150</v>
      </c>
      <c r="D76" s="74">
        <f t="shared" ref="D76:AB76" si="17">$C25-D25</f>
        <v>0</v>
      </c>
      <c r="E76" s="75">
        <f t="shared" si="17"/>
        <v>0</v>
      </c>
      <c r="F76" s="75">
        <f t="shared" si="17"/>
        <v>0</v>
      </c>
      <c r="G76" s="75">
        <f t="shared" si="17"/>
        <v>0</v>
      </c>
      <c r="H76" s="75">
        <f t="shared" si="17"/>
        <v>0</v>
      </c>
      <c r="I76" s="75">
        <f t="shared" si="17"/>
        <v>0</v>
      </c>
      <c r="J76" s="75">
        <f t="shared" si="17"/>
        <v>0</v>
      </c>
      <c r="K76" s="75">
        <f t="shared" si="17"/>
        <v>0</v>
      </c>
      <c r="L76" s="75">
        <f t="shared" si="17"/>
        <v>0</v>
      </c>
      <c r="M76" s="75">
        <f t="shared" si="17"/>
        <v>0</v>
      </c>
      <c r="N76" s="75">
        <f t="shared" si="17"/>
        <v>0</v>
      </c>
      <c r="O76" s="75">
        <f t="shared" si="17"/>
        <v>0</v>
      </c>
      <c r="P76" s="75">
        <f t="shared" si="17"/>
        <v>0</v>
      </c>
      <c r="Q76" s="75">
        <f t="shared" si="17"/>
        <v>0</v>
      </c>
      <c r="R76" s="75">
        <f t="shared" si="17"/>
        <v>0</v>
      </c>
      <c r="S76" s="75">
        <f t="shared" si="17"/>
        <v>0</v>
      </c>
      <c r="T76" s="75">
        <f t="shared" si="17"/>
        <v>0</v>
      </c>
      <c r="U76" s="75">
        <f t="shared" si="17"/>
        <v>0</v>
      </c>
      <c r="V76" s="75">
        <f t="shared" si="17"/>
        <v>0</v>
      </c>
      <c r="W76" s="75">
        <f t="shared" si="17"/>
        <v>0</v>
      </c>
      <c r="X76" s="75">
        <f t="shared" si="17"/>
        <v>0</v>
      </c>
      <c r="Y76" s="75">
        <f t="shared" si="17"/>
        <v>0</v>
      </c>
      <c r="Z76" s="75">
        <f t="shared" si="17"/>
        <v>0</v>
      </c>
      <c r="AA76" s="75">
        <f t="shared" si="17"/>
        <v>0</v>
      </c>
      <c r="AB76" s="75">
        <f t="shared" si="17"/>
        <v>0</v>
      </c>
      <c r="AC76" s="65">
        <f t="shared" si="8"/>
        <v>0</v>
      </c>
    </row>
    <row r="77" spans="1:29" x14ac:dyDescent="0.25">
      <c r="A77" s="76">
        <f t="shared" si="9"/>
        <v>10</v>
      </c>
      <c r="B77" s="33" t="s">
        <v>52</v>
      </c>
      <c r="C77" s="73" t="s">
        <v>66</v>
      </c>
      <c r="D77" s="74">
        <f t="shared" ref="D77:AB77" si="18">$C26-D26</f>
        <v>0</v>
      </c>
      <c r="E77" s="75">
        <f t="shared" si="18"/>
        <v>0</v>
      </c>
      <c r="F77" s="75">
        <f t="shared" si="18"/>
        <v>0</v>
      </c>
      <c r="G77" s="75">
        <f t="shared" si="18"/>
        <v>0</v>
      </c>
      <c r="H77" s="75">
        <f t="shared" si="18"/>
        <v>0</v>
      </c>
      <c r="I77" s="75">
        <f t="shared" si="18"/>
        <v>0</v>
      </c>
      <c r="J77" s="75">
        <f t="shared" si="18"/>
        <v>20</v>
      </c>
      <c r="K77" s="75">
        <f t="shared" si="18"/>
        <v>20</v>
      </c>
      <c r="L77" s="75">
        <f t="shared" si="18"/>
        <v>20</v>
      </c>
      <c r="M77" s="75">
        <f t="shared" si="18"/>
        <v>20</v>
      </c>
      <c r="N77" s="75">
        <f t="shared" si="18"/>
        <v>20</v>
      </c>
      <c r="O77" s="75">
        <f t="shared" si="18"/>
        <v>20</v>
      </c>
      <c r="P77" s="75">
        <f t="shared" si="18"/>
        <v>20</v>
      </c>
      <c r="Q77" s="75">
        <f t="shared" si="18"/>
        <v>20</v>
      </c>
      <c r="R77" s="75">
        <f t="shared" si="18"/>
        <v>20</v>
      </c>
      <c r="S77" s="75">
        <f t="shared" si="18"/>
        <v>20</v>
      </c>
      <c r="T77" s="75">
        <f t="shared" si="18"/>
        <v>20</v>
      </c>
      <c r="U77" s="75">
        <f t="shared" si="18"/>
        <v>20</v>
      </c>
      <c r="V77" s="75">
        <f t="shared" si="18"/>
        <v>20</v>
      </c>
      <c r="W77" s="75">
        <f t="shared" si="18"/>
        <v>20</v>
      </c>
      <c r="X77" s="75">
        <f t="shared" si="18"/>
        <v>20</v>
      </c>
      <c r="Y77" s="75">
        <f t="shared" si="18"/>
        <v>20</v>
      </c>
      <c r="Z77" s="75">
        <f t="shared" si="18"/>
        <v>0</v>
      </c>
      <c r="AA77" s="75">
        <f t="shared" si="18"/>
        <v>0</v>
      </c>
      <c r="AB77" s="75">
        <f t="shared" si="18"/>
        <v>0</v>
      </c>
      <c r="AC77" s="65">
        <f t="shared" si="8"/>
        <v>320</v>
      </c>
    </row>
    <row r="78" spans="1:29" x14ac:dyDescent="0.25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5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5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5-10</vt:lpstr>
      <vt:lpstr>Daily Un-DNR 5-11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Tillman, Dawn</cp:lastModifiedBy>
  <dcterms:created xsi:type="dcterms:W3CDTF">2015-05-08T15:27:17Z</dcterms:created>
  <dcterms:modified xsi:type="dcterms:W3CDTF">2015-05-08T20:43:06Z</dcterms:modified>
</cp:coreProperties>
</file>