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8472"/>
  </bookViews>
  <sheets>
    <sheet name="PNM Exhibit Western 1-3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B17" i="1" l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D18" i="1"/>
</calcChain>
</file>

<file path=xl/sharedStrings.xml><?xml version="1.0" encoding="utf-8"?>
<sst xmlns="http://schemas.openxmlformats.org/spreadsheetml/2006/main" count="19" uniqueCount="6">
  <si>
    <t>Transmission Plant</t>
  </si>
  <si>
    <t>Total 2016 Projected</t>
  </si>
  <si>
    <t>PNM Exhibit Western 1-3 - Protocol 5eiii.Estimated costs included in the first work orders.</t>
  </si>
  <si>
    <t>Project</t>
  </si>
  <si>
    <t>Function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</si>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</sst>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3" fillId="0" borderId="0" xfId="1" quotePrefix="1" applyNumberFormat="1" applyFont="1" applyFill="1" applyBorder="1"/>
    <xf numFmtId="164" fontId="0" fillId="0" borderId="0" xfId="1" applyNumberFormat="1" applyFont="1"/>
    <xf numFmtId="164" fontId="2" fillId="0" borderId="1" xfId="0" applyNumberFormat="1" applyFont="1" applyBorder="1"/>
    <xf numFmtId="0" fontId="2" fillId="0" borderId="0" xfId="0" applyFont="1"/>
    <xf numFmtId="164" fontId="4" fillId="0" borderId="2" xfId="1" quotePrefix="1" applyNumberFormat="1" applyFont="1" applyFill="1" applyBorder="1"/>
    <xf numFmtId="164" fontId="2" fillId="0" borderId="2" xfId="1" applyNumberFormat="1" applyFont="1" applyBorder="1" applyAlignment="1">
      <alignment horizontal="center"/>
    </xf>
    <xf numFmtId="164" fontId="4" fillId="0" borderId="0" xfId="1" applyNumberFormat="1" applyFont="1" applyFill="1" applyBorder="1" applyAlignment="1">
      <alignment horizontal="left" indent="1"/>
    </xf>
    <xf numFmtId="164" fontId="2" fillId="0" borderId="0" xfId="1" applyNumberFormat="1" applyFont="1"/>
    <xf numFmtId="164" fontId="4" fillId="0" borderId="2" xfId="1" quotePrefix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of%20Service/Revenue%20Requirements/Rate%20Cases%20&amp;%20Filings/FERC/FERC%20Transmission/2016%20Transmission%20Filing/Interrogatories/WAPA/1st%20Set/Support/PNM%20Exhibit%20Western%201-3%20Sup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of%20Service/Revenue%20Requirements/Rate%20Cases%20&amp;%20Filings/FERC/FERC%20Transmission/2016%20Transmission%20Filing/Final/Protocol%20(5eiii)%20-%20Capital%20Addition%20over%20$1M%20posted%2005-01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M Exhibit Western 1-3"/>
      <sheetName val="Bud vs Actual Support"/>
      <sheetName val="Q1 Reforecast-2015 "/>
      <sheetName val="5eiii-2016 actuals"/>
    </sheetNames>
    <sheetDataSet>
      <sheetData sheetId="0"/>
      <sheetData sheetId="1"/>
      <sheetData sheetId="2"/>
      <sheetData sheetId="3">
        <row r="8">
          <cell r="A8" t="str">
            <v>65009012</v>
          </cell>
          <cell r="B8" t="str">
            <v>Rio Puerco Expansion</v>
          </cell>
        </row>
        <row r="9">
          <cell r="A9" t="str">
            <v>65009014</v>
          </cell>
          <cell r="B9" t="str">
            <v>Second 345/115 kV Transformer YTH</v>
          </cell>
        </row>
        <row r="10">
          <cell r="A10" t="str">
            <v>65007625</v>
          </cell>
          <cell r="B10" t="str">
            <v>FC FW 345kV Shunt Reactor Replaceme</v>
          </cell>
        </row>
        <row r="11">
          <cell r="A11" t="str">
            <v>64807414</v>
          </cell>
          <cell r="B11" t="str">
            <v>ROW Clearing Project-LiDAR</v>
          </cell>
        </row>
        <row r="12">
          <cell r="A12" t="str">
            <v>65009012</v>
          </cell>
          <cell r="B12" t="str">
            <v>Rio Puerco Expansion</v>
          </cell>
        </row>
        <row r="13">
          <cell r="A13" t="str">
            <v>64807713</v>
          </cell>
          <cell r="B13" t="str">
            <v>115kV Breaker Replace Fault Current</v>
          </cell>
        </row>
        <row r="15">
          <cell r="A15" t="str">
            <v>65006010</v>
          </cell>
          <cell r="B15" t="str">
            <v>San Juan Vail</v>
          </cell>
        </row>
        <row r="16">
          <cell r="A16" t="str">
            <v>65008515</v>
          </cell>
          <cell r="B16" t="str">
            <v>Rio Puerco Series Cap</v>
          </cell>
        </row>
        <row r="17">
          <cell r="A17" t="str">
            <v>64807414</v>
          </cell>
          <cell r="B17" t="str">
            <v>ROW Clearing Project-LiDAR</v>
          </cell>
        </row>
        <row r="18">
          <cell r="A18" t="str">
            <v>65009313</v>
          </cell>
          <cell r="B18" t="str">
            <v>Rio Puerco SVC</v>
          </cell>
        </row>
        <row r="21">
          <cell r="A21" t="str">
            <v>65007215</v>
          </cell>
          <cell r="B21" t="str">
            <v>La Luz 40 MW Interconnection</v>
          </cell>
        </row>
        <row r="22">
          <cell r="A22" t="str">
            <v>65007016</v>
          </cell>
          <cell r="B22" t="str">
            <v>Los Morros 115kV</v>
          </cell>
        </row>
        <row r="251">
          <cell r="A251" t="str">
            <v>10001207</v>
          </cell>
        </row>
        <row r="415">
          <cell r="A415" t="str">
            <v>64828113</v>
          </cell>
          <cell r="B415" t="str">
            <v>Substation Remote Access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</sheetNames>
    <sheetDataSet>
      <sheetData sheetId="0">
        <row r="4">
          <cell r="F4">
            <v>28702480.940000001</v>
          </cell>
        </row>
        <row r="20">
          <cell r="B20" t="str">
            <v>Trans Emergency &amp; Aging Equip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>
      <selection activeCell="I12" sqref="I12"/>
    </sheetView>
  </sheetViews>
  <sheetFormatPr defaultRowHeight="14.4" x14ac:dyDescent="0.3"/>
  <cols>
    <col min="1" max="1" width="9.109375" customWidth="1"/>
    <col min="2" max="2" width="41.5546875" customWidth="1"/>
    <col min="3" max="3" width="31" customWidth="1"/>
    <col min="4" max="4" width="23.5546875" customWidth="1"/>
  </cols>
  <sheetData>
    <row r="1" spans="1:4" x14ac:dyDescent="0.3">
      <c r="A1" s="4" t="s">
        <v>2</v>
      </c>
      <c r="B1" s="4"/>
    </row>
    <row r="3" spans="1:4" s="2" customFormat="1" x14ac:dyDescent="0.3">
      <c r="A3" s="9" t="s">
        <v>3</v>
      </c>
      <c r="B3" s="9"/>
      <c r="C3" s="5" t="s">
        <v>4</v>
      </c>
      <c r="D3" s="6" t="s">
        <v>1</v>
      </c>
    </row>
    <row r="4" spans="1:4" s="2" customFormat="1" x14ac:dyDescent="0.3">
      <c r="A4" t="str">
        <f>'[1]5eiii-2016 actuals'!A8</f>
        <v>65009012</v>
      </c>
      <c r="B4" t="str">
        <f>'[1]5eiii-2016 actuals'!B8</f>
        <v>Rio Puerco Expansion</v>
      </c>
      <c r="C4" s="1" t="s">
        <v>0</v>
      </c>
      <c r="D4" s="8">
        <v>33346678.628363501</v>
      </c>
    </row>
    <row r="5" spans="1:4" s="2" customFormat="1" x14ac:dyDescent="0.3">
      <c r="A5" t="str">
        <f>'[1]5eiii-2016 actuals'!A9</f>
        <v>65009014</v>
      </c>
      <c r="B5" t="str">
        <f>'[1]5eiii-2016 actuals'!B9</f>
        <v>Second 345/115 kV Transformer YTH</v>
      </c>
      <c r="C5" s="1" t="s">
        <v>0</v>
      </c>
      <c r="D5" s="8">
        <v>5940750.2360000014</v>
      </c>
    </row>
    <row r="6" spans="1:4" s="2" customFormat="1" x14ac:dyDescent="0.3">
      <c r="A6" t="str">
        <f>'[1]5eiii-2016 actuals'!A10</f>
        <v>65007625</v>
      </c>
      <c r="B6" t="str">
        <f>'[1]5eiii-2016 actuals'!B10</f>
        <v>FC FW 345kV Shunt Reactor Replaceme</v>
      </c>
      <c r="C6" s="1" t="s">
        <v>0</v>
      </c>
      <c r="D6" s="8">
        <v>9282881.5729941297</v>
      </c>
    </row>
    <row r="7" spans="1:4" s="2" customFormat="1" x14ac:dyDescent="0.3">
      <c r="A7" t="str">
        <f>'[1]5eiii-2016 actuals'!A11</f>
        <v>64807414</v>
      </c>
      <c r="B7" t="str">
        <f>'[1]5eiii-2016 actuals'!B11</f>
        <v>ROW Clearing Project-LiDAR</v>
      </c>
      <c r="C7" s="1" t="s">
        <v>0</v>
      </c>
      <c r="D7" s="8">
        <v>3352037.5565025914</v>
      </c>
    </row>
    <row r="8" spans="1:4" s="2" customFormat="1" x14ac:dyDescent="0.3">
      <c r="A8" t="str">
        <f>'[1]5eiii-2016 actuals'!A12</f>
        <v>65009012</v>
      </c>
      <c r="B8" t="str">
        <f>'[1]5eiii-2016 actuals'!B12</f>
        <v>Rio Puerco Expansion</v>
      </c>
      <c r="C8" s="1" t="s">
        <v>0</v>
      </c>
      <c r="D8" s="8">
        <v>2566227.6545009725</v>
      </c>
    </row>
    <row r="9" spans="1:4" s="2" customFormat="1" x14ac:dyDescent="0.3">
      <c r="A9" t="str">
        <f>'[1]5eiii-2016 actuals'!A13</f>
        <v>64807713</v>
      </c>
      <c r="B9" t="str">
        <f>'[1]5eiii-2016 actuals'!B13</f>
        <v>115kV Breaker Replace Fault Current</v>
      </c>
      <c r="C9" s="1" t="s">
        <v>0</v>
      </c>
      <c r="D9" s="8">
        <v>3690604.1835821853</v>
      </c>
    </row>
    <row r="10" spans="1:4" s="2" customFormat="1" x14ac:dyDescent="0.3">
      <c r="A10" t="str">
        <f>'[1]5eiii-2016 actuals'!A15</f>
        <v>65006010</v>
      </c>
      <c r="B10" t="str">
        <f>'[1]5eiii-2016 actuals'!B15</f>
        <v>San Juan Vail</v>
      </c>
      <c r="C10" s="1" t="s">
        <v>0</v>
      </c>
      <c r="D10" s="8">
        <v>2215421.6356614763</v>
      </c>
    </row>
    <row r="11" spans="1:4" s="2" customFormat="1" x14ac:dyDescent="0.3">
      <c r="A11" t="str">
        <f>'[1]5eiii-2016 actuals'!A16</f>
        <v>65008515</v>
      </c>
      <c r="B11" t="str">
        <f>'[1]5eiii-2016 actuals'!B16</f>
        <v>Rio Puerco Series Cap</v>
      </c>
      <c r="C11" s="1" t="s">
        <v>0</v>
      </c>
      <c r="D11" s="8">
        <v>1658911.4149414846</v>
      </c>
    </row>
    <row r="12" spans="1:4" s="2" customFormat="1" x14ac:dyDescent="0.3">
      <c r="A12" t="str">
        <f>'[1]5eiii-2016 actuals'!A17</f>
        <v>64807414</v>
      </c>
      <c r="B12" t="str">
        <f>'[1]5eiii-2016 actuals'!B17</f>
        <v>ROW Clearing Project-LiDAR</v>
      </c>
      <c r="C12" s="1" t="s">
        <v>0</v>
      </c>
      <c r="D12" s="8">
        <v>1875315.7891652398</v>
      </c>
    </row>
    <row r="13" spans="1:4" s="2" customFormat="1" x14ac:dyDescent="0.3">
      <c r="A13" t="str">
        <f>'[1]5eiii-2016 actuals'!A18</f>
        <v>65009313</v>
      </c>
      <c r="B13" t="str">
        <f>'[1]5eiii-2016 actuals'!B18</f>
        <v>Rio Puerco SVC</v>
      </c>
      <c r="C13" s="1" t="s">
        <v>0</v>
      </c>
      <c r="D13" s="8">
        <v>1733454.3637591552</v>
      </c>
    </row>
    <row r="14" spans="1:4" s="2" customFormat="1" x14ac:dyDescent="0.3">
      <c r="A14" t="str">
        <f>'[1]5eiii-2016 actuals'!A21</f>
        <v>65007215</v>
      </c>
      <c r="B14" t="str">
        <f>'[1]5eiii-2016 actuals'!B21</f>
        <v>La Luz 40 MW Interconnection</v>
      </c>
      <c r="C14" s="1" t="s">
        <v>0</v>
      </c>
      <c r="D14" s="8">
        <v>1490731.881391031</v>
      </c>
    </row>
    <row r="15" spans="1:4" s="2" customFormat="1" x14ac:dyDescent="0.3">
      <c r="A15" t="str">
        <f>'[1]5eiii-2016 actuals'!A22</f>
        <v>65007016</v>
      </c>
      <c r="B15" t="str">
        <f>'[1]5eiii-2016 actuals'!B22</f>
        <v>Los Morros 115kV</v>
      </c>
      <c r="C15" s="1" t="s">
        <v>0</v>
      </c>
      <c r="D15" s="8">
        <v>1066339.8046638449</v>
      </c>
    </row>
    <row r="16" spans="1:4" s="2" customFormat="1" x14ac:dyDescent="0.3">
      <c r="A16" t="str">
        <f>'[1]5eiii-2016 actuals'!A415</f>
        <v>64828113</v>
      </c>
      <c r="B16" t="str">
        <f>'[1]5eiii-2016 actuals'!B415</f>
        <v>Substation Remote Access</v>
      </c>
      <c r="C16" s="1" t="s">
        <v>0</v>
      </c>
      <c r="D16" s="8">
        <v>1839922.0769489727</v>
      </c>
    </row>
    <row r="17" spans="1:4" s="2" customFormat="1" x14ac:dyDescent="0.3">
      <c r="A17" t="str">
        <f>'[1]5eiii-2016 actuals'!A251</f>
        <v>10001207</v>
      </c>
      <c r="B17" t="str">
        <f>'[2]Summary '!$B$20</f>
        <v>Trans Emergency &amp; Aging Equip</v>
      </c>
      <c r="C17" s="1" t="s">
        <v>0</v>
      </c>
      <c r="D17" s="8">
        <v>729775.30584755016</v>
      </c>
    </row>
    <row r="18" spans="1:4" ht="15" thickBot="1" x14ac:dyDescent="0.35">
      <c r="C18" s="7" t="s">
        <v>5</v>
      </c>
      <c r="D18" s="3">
        <f>+SUM(D4:D17)</f>
        <v>70789052.104322135</v>
      </c>
    </row>
    <row r="19" spans="1:4" ht="15" thickTop="1" x14ac:dyDescent="0.3"/>
  </sheetData>
  <mergeCells count="1">
    <mergeCell ref="A3:B3"/>
  </mergeCells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PNM Exhibit Western 1-3</vt:lpstr>
    </vt:vector>
  </TitlesOfParts>
  <Company>PNMR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Blackman, Marc</dc:creator>
  <cp:lastModifiedBy>Blackman, Marc</cp:lastModifiedBy>
  <cp:lastPrinted>2017-06-14T20:05:16Z</cp:lastPrinted>
  <dcterms:created xsi:type="dcterms:W3CDTF">2017-06-12T17:16:01Z</dcterms:created>
  <dcterms:modified xsi:type="dcterms:W3CDTF">2017-06-20T19:47:12Z</dcterms:modified>
</cp:coreProperties>
</file>