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Krupa \ Kelleen \ M" algorithmName="SHA-512" hashValue="7DrzgsVAxpn0CvTMaGCFkrM+u8Vd0F3YcbxFYh+MAVEBnAJbK7KGWc+d8eDzz8UB6TeQ2MIQfUz7T5W8VdXrww==" saltValue="432w4t+e/LE0GBz+E6Us9w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ERC Filings\2018 Forecast O, MM, GG\Posting 11-30-2017\2018\"/>
    </mc:Choice>
  </mc:AlternateContent>
  <bookViews>
    <workbookView xWindow="10350" yWindow="180" windowWidth="12720" windowHeight="10140"/>
  </bookViews>
  <sheets>
    <sheet name="Sch 1 Rcvble Exp" sheetId="2" r:id="rId1"/>
  </sheets>
  <definedNames>
    <definedName name="_xlnm.Print_Area" localSheetId="0">'Sch 1 Rcvble Exp'!$A$1:$F$39</definedName>
  </definedNames>
  <calcPr calcId="15251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D29" i="2"/>
</calcChain>
</file>

<file path=xl/sharedStrings.xml><?xml version="1.0" encoding="utf-8"?>
<sst xmlns="http://schemas.openxmlformats.org/spreadsheetml/2006/main" count="38" uniqueCount="34">
  <si>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</si>
  <si>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</si>
  <si>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</si>
  <si>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</si>
  <si>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</si>
  <si>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</si>
  <si>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</si>
  <si>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</si>
  <si>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</si>
  <si>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</si>
  <si>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</si>
  <si>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</si>
  <si>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</si>
  <si>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</si>
  <si>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</si>
  <si>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</si>
  <si>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</si>
  <si>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</si>
  <si>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</si>
  <si>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</si>
  <si>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</si>
  <si>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</si>
  <si>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</si>
  <si>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</si>
  <si>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</si>
  <si>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</si>
  <si>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</si>
  <si>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</si>
  <si>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</si>
  <si>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</si>
  <si>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</si>
  <si>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</si>
  <si>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NORTHERN INDIANA PUBLIC SERVICE COMPANY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</si>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</sst>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3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0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2" fillId="0" borderId="0" xfId="0" applyFont="1"/>
    <xf numFmtId="0" fontId="7" fillId="0" borderId="0" xfId="0" applyFont="1" applyFill="1" applyBorder="1"/>
    <xf numFmtId="41" fontId="7" fillId="2" borderId="0" xfId="0" applyNumberFormat="1" applyFont="1" applyFill="1"/>
  </cellXfs>
  <cellStyles count="50">
    <cellStyle name="Comma 10" xfId="6"/>
    <cellStyle name="Comma 11" xfId="7"/>
    <cellStyle name="Comma 12" xfId="8"/>
    <cellStyle name="Comma 13" xfId="9"/>
    <cellStyle name="Comma 14" xfId="10"/>
    <cellStyle name="Comma 15" xfId="11"/>
    <cellStyle name="Comma 16" xfId="12"/>
    <cellStyle name="Comma 17" xfId="13"/>
    <cellStyle name="Comma 18" xfId="38"/>
    <cellStyle name="Comma 19" xfId="40"/>
    <cellStyle name="Comma 2" xfId="3"/>
    <cellStyle name="Comma 2 2" xfId="14"/>
    <cellStyle name="Comma 20" xfId="41"/>
    <cellStyle name="Comma 21" xfId="43"/>
    <cellStyle name="Comma 22" xfId="44"/>
    <cellStyle name="Comma 23" xfId="49"/>
    <cellStyle name="Comma 24" xfId="5"/>
    <cellStyle name="Comma 3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Normal" xfId="0" builtinId="0"/>
    <cellStyle name="Normal 10" xfId="22"/>
    <cellStyle name="Normal 11" xfId="23"/>
    <cellStyle name="Normal 12" xfId="24"/>
    <cellStyle name="Normal 13" xfId="25"/>
    <cellStyle name="Normal 14" xfId="26"/>
    <cellStyle name="Normal 15" xfId="27"/>
    <cellStyle name="Normal 16" xfId="28"/>
    <cellStyle name="Normal 17" xfId="29"/>
    <cellStyle name="Normal 18" xfId="37"/>
    <cellStyle name="Normal 19" xfId="42"/>
    <cellStyle name="Normal 2" xfId="1"/>
    <cellStyle name="Normal 20" xfId="39"/>
    <cellStyle name="Normal 21" xfId="45"/>
    <cellStyle name="Normal 22" xfId="46"/>
    <cellStyle name="Normal 23" xfId="47"/>
    <cellStyle name="Normal 24" xfId="48"/>
    <cellStyle name="Normal 3" xfId="30"/>
    <cellStyle name="Normal 4" xfId="31"/>
    <cellStyle name="Normal 5" xfId="32"/>
    <cellStyle name="Normal 6" xfId="33"/>
    <cellStyle name="Normal 7" xfId="34"/>
    <cellStyle name="Normal 8" xfId="35"/>
    <cellStyle name="Normal 9" xfId="36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5" zoomScaleNormal="85" workbookViewId="0">
      <selection activeCell="F31" sqref="F31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31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5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4" t="s">
        <v>32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2018</v>
      </c>
    </row>
    <row r="10" spans="1:7" ht="17.25" x14ac:dyDescent="0.25">
      <c r="A10" s="1">
        <f t="shared" si="0"/>
        <v>4</v>
      </c>
      <c r="B10" s="1" t="s">
        <v>22</v>
      </c>
      <c r="C10" s="4">
        <v>2016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33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16"/>
    </row>
    <row r="16" spans="1:7" ht="17.25" x14ac:dyDescent="0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7">
        <v>2041482</v>
      </c>
      <c r="G16" s="10"/>
    </row>
    <row r="17" spans="1:7" x14ac:dyDescent="0.25">
      <c r="A17" s="1">
        <f t="shared" si="0"/>
        <v>11</v>
      </c>
      <c r="B17" s="1" t="s">
        <v>1</v>
      </c>
      <c r="D17" s="9" t="s">
        <v>24</v>
      </c>
      <c r="E17" s="10"/>
      <c r="F17" s="17">
        <v>1769286</v>
      </c>
      <c r="G17" s="10"/>
    </row>
    <row r="18" spans="1:7" x14ac:dyDescent="0.25">
      <c r="A18" s="1">
        <f t="shared" si="0"/>
        <v>12</v>
      </c>
      <c r="B18" s="1" t="s">
        <v>2</v>
      </c>
      <c r="D18" s="9" t="s">
        <v>25</v>
      </c>
      <c r="E18" s="10"/>
      <c r="F18" s="17">
        <v>0</v>
      </c>
      <c r="G18" s="10"/>
    </row>
    <row r="19" spans="1:7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1">
        <f>SUM(F16:F18)</f>
        <v>3810768</v>
      </c>
      <c r="G19" s="10"/>
    </row>
    <row r="20" spans="1:7" x14ac:dyDescent="0.25">
      <c r="A20" s="1">
        <f t="shared" si="0"/>
        <v>14</v>
      </c>
      <c r="G20" s="10"/>
    </row>
    <row r="21" spans="1:7" ht="17.25" x14ac:dyDescent="0.25">
      <c r="A21" s="1">
        <f t="shared" si="0"/>
        <v>15</v>
      </c>
      <c r="B21" s="1" t="s">
        <v>0</v>
      </c>
      <c r="D21" s="9" t="s">
        <v>26</v>
      </c>
      <c r="E21" s="10"/>
      <c r="F21" s="17">
        <v>1035876.55</v>
      </c>
      <c r="G21" s="10"/>
    </row>
    <row r="22" spans="1:7" x14ac:dyDescent="0.25">
      <c r="A22" s="1">
        <f t="shared" si="0"/>
        <v>16</v>
      </c>
      <c r="G22" s="10"/>
    </row>
    <row r="23" spans="1:7" x14ac:dyDescent="0.25">
      <c r="A23" s="1">
        <f t="shared" si="0"/>
        <v>17</v>
      </c>
      <c r="B23" s="12" t="s">
        <v>10</v>
      </c>
      <c r="D23" s="1" t="str">
        <f>"(Line "&amp;A19&amp;" - Line "&amp;A21&amp;")"</f>
        <v>(Line 13 - Line 15)</v>
      </c>
      <c r="E23" s="1" t="s">
        <v>8</v>
      </c>
      <c r="F23" s="13">
        <f>+F19-F21</f>
        <v>2774891.45</v>
      </c>
      <c r="G23" s="10"/>
    </row>
    <row r="24" spans="1:7" x14ac:dyDescent="0.25">
      <c r="A24" s="1">
        <f t="shared" si="0"/>
        <v>18</v>
      </c>
      <c r="G24" s="10"/>
    </row>
    <row r="25" spans="1:7" ht="17.25" x14ac:dyDescent="0.25">
      <c r="A25" s="1">
        <f t="shared" si="0"/>
        <v>19</v>
      </c>
      <c r="B25" s="12" t="s">
        <v>9</v>
      </c>
      <c r="D25" s="9" t="s">
        <v>30</v>
      </c>
      <c r="E25" s="10"/>
      <c r="F25" s="17">
        <v>-314380</v>
      </c>
      <c r="G25" s="10"/>
    </row>
    <row r="26" spans="1:7" x14ac:dyDescent="0.25">
      <c r="A26" s="1">
        <f t="shared" si="0"/>
        <v>20</v>
      </c>
      <c r="G26" s="10"/>
    </row>
    <row r="27" spans="1:7" ht="17.25" x14ac:dyDescent="0.25">
      <c r="A27" s="1">
        <f t="shared" si="0"/>
        <v>21</v>
      </c>
      <c r="B27" s="12" t="s">
        <v>27</v>
      </c>
      <c r="D27" s="9" t="s">
        <v>28</v>
      </c>
      <c r="E27" s="1" t="s">
        <v>8</v>
      </c>
      <c r="F27" s="17">
        <v>67898.929999999993</v>
      </c>
      <c r="G27" s="10"/>
    </row>
    <row r="28" spans="1:7" x14ac:dyDescent="0.25">
      <c r="A28" s="1">
        <f t="shared" si="0"/>
        <v>22</v>
      </c>
      <c r="G28" s="10"/>
    </row>
    <row r="29" spans="1:7" x14ac:dyDescent="0.25">
      <c r="A29" s="1">
        <f t="shared" si="0"/>
        <v>23</v>
      </c>
      <c r="B29" s="12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3">
        <f>+F23+F25-F27</f>
        <v>2392612.52</v>
      </c>
    </row>
    <row r="30" spans="1:7" x14ac:dyDescent="0.25">
      <c r="A30" s="1">
        <f t="shared" si="0"/>
        <v>24</v>
      </c>
    </row>
    <row r="31" spans="1:7" x14ac:dyDescent="0.25">
      <c r="A31" s="1">
        <f>1+A30</f>
        <v>25</v>
      </c>
      <c r="B31" s="1" t="s">
        <v>29</v>
      </c>
    </row>
    <row r="32" spans="1:7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Krupa \ Kelleen \ M</cp:lastModifiedBy>
  <cp:lastPrinted>2017-11-29T17:04:46Z</cp:lastPrinted>
  <dcterms:created xsi:type="dcterms:W3CDTF">2013-09-19T19:05:18Z</dcterms:created>
  <dcterms:modified xsi:type="dcterms:W3CDTF">2017-11-29T20:34:35Z</dcterms:modified>
</cp:coreProperties>
</file>