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H:\_MERLIN\MYDATA\XLS\MISO TO\2014\"/>
    </mc:Choice>
  </mc:AlternateContent>
  <bookViews>
    <workbookView xWindow="0" yWindow="0" windowWidth="20160" windowHeight="9948"/>
  </bookViews>
  <sheets>
    <sheet name="Sheet2" sheetId="4" r:id="rId1"/>
  </sheets>
  <externalReferences>
    <externalReference r:id="rId2"/>
  </externalReferences>
  <definedNames>
    <definedName name="CH_COS">#REF!</definedName>
    <definedName name="NSP_COS">#REF!</definedName>
    <definedName name="_xlnm.Print_Area" localSheetId="0">Sheet2!$A$1:$O$112</definedName>
    <definedName name="Print1">#REF!</definedName>
    <definedName name="Print3">#REF!</definedName>
    <definedName name="Print4">#REF!</definedName>
    <definedName name="Print5">#REF!</definedName>
    <definedName name="ProjIDList">#REF!</definedName>
    <definedName name="PSCo_COS">#REF!</definedName>
    <definedName name="q_MTEP06_App_AB_Facility">#REF!</definedName>
    <definedName name="q_MTEP06_App_AB_Projects">#REF!</definedName>
    <definedName name="revreq">#REF!</definedName>
    <definedName name="SPS_COS">#REF!</definedName>
    <definedName name="Xcel">'[1]Data Entry and Forecaster'!#REF!</definedName>
    <definedName name="Xcel_COS">#REF!</definedName>
  </definedNames>
  <calcPr calcId="152511"/>
</workbook>
</file>

<file path=xl/calcChain.xml><?xml version="1.0" encoding="utf-8"?>
<calcChain xmlns="http://schemas.openxmlformats.org/spreadsheetml/2006/main">
  <c r="E74" i="4" l="1"/>
  <c r="H74" i="4" l="1"/>
  <c r="K74" i="4" s="1"/>
  <c r="G73" i="4" l="1"/>
  <c r="H73" i="4" l="1"/>
  <c r="G19" i="4"/>
  <c r="G18" i="4"/>
  <c r="O61" i="4" l="1"/>
  <c r="N93" i="4"/>
  <c r="G65" i="4"/>
  <c r="G63" i="4"/>
  <c r="O62" i="4"/>
  <c r="G62" i="4"/>
  <c r="C62" i="4"/>
  <c r="I45" i="4"/>
  <c r="G41" i="4"/>
  <c r="I41" i="4" s="1"/>
  <c r="G37" i="4"/>
  <c r="I37" i="4" s="1"/>
  <c r="G31" i="4"/>
  <c r="I31" i="4" s="1"/>
  <c r="G27" i="4"/>
  <c r="I27" i="4" s="1"/>
  <c r="G23" i="4"/>
  <c r="I23" i="4" s="1"/>
  <c r="I33" i="4" l="1"/>
  <c r="F74" i="4" s="1"/>
  <c r="G74" i="4" s="1"/>
  <c r="M74" i="4" s="1"/>
  <c r="J74" i="4"/>
  <c r="I43" i="4"/>
  <c r="F73" i="4" l="1"/>
  <c r="I74" i="4"/>
  <c r="I73" i="4"/>
  <c r="K73" i="4" s="1"/>
  <c r="O74" i="4" l="1"/>
  <c r="M73" i="4"/>
  <c r="O73" i="4" s="1"/>
  <c r="O93" i="4" l="1"/>
  <c r="M93" i="4"/>
  <c r="M95" i="4" s="1"/>
</calcChain>
</file>

<file path=xl/sharedStrings.xml><?xml version="1.0" encoding="utf-8"?>
<sst xmlns="http://schemas.openxmlformats.org/spreadsheetml/2006/main" count="130" uniqueCount="126">
  <si>
    <t>Attachment O</t>
  </si>
  <si>
    <t xml:space="preserve">     Rate Formula Template</t>
  </si>
  <si>
    <t>Line</t>
  </si>
  <si>
    <t>No.</t>
  </si>
  <si>
    <t xml:space="preserve"> </t>
  </si>
  <si>
    <t>Allocator</t>
  </si>
  <si>
    <t>(Note C)</t>
  </si>
  <si>
    <t>(1)</t>
  </si>
  <si>
    <t>(2)</t>
  </si>
  <si>
    <t>(3)</t>
  </si>
  <si>
    <t>(4)</t>
  </si>
  <si>
    <t>Transmission</t>
  </si>
  <si>
    <t>Page, Line, Col.</t>
  </si>
  <si>
    <t>1a</t>
  </si>
  <si>
    <t>Total Income Taxes</t>
  </si>
  <si>
    <t>Note</t>
  </si>
  <si>
    <t>Letter</t>
  </si>
  <si>
    <t>A</t>
  </si>
  <si>
    <t>B</t>
  </si>
  <si>
    <t>C</t>
  </si>
  <si>
    <t>D</t>
  </si>
  <si>
    <t>E</t>
  </si>
  <si>
    <t>F</t>
  </si>
  <si>
    <t>G</t>
  </si>
  <si>
    <t>Page 1 of 2</t>
  </si>
  <si>
    <t>Gross Transmission Plant - Total</t>
  </si>
  <si>
    <t>Net Transmission Plant - Total</t>
  </si>
  <si>
    <t>TAXES OTHER THAN INCOME TAXES</t>
  </si>
  <si>
    <t>6</t>
  </si>
  <si>
    <t>Total Other Taxes</t>
  </si>
  <si>
    <t>7</t>
  </si>
  <si>
    <t>8</t>
  </si>
  <si>
    <t>9</t>
  </si>
  <si>
    <t>Project Depreciation Expense</t>
  </si>
  <si>
    <t>INCOME TAXES</t>
  </si>
  <si>
    <t>10</t>
  </si>
  <si>
    <t>11</t>
  </si>
  <si>
    <t>12</t>
  </si>
  <si>
    <t>Attach O, p 3, line 28 col 5</t>
  </si>
  <si>
    <t>Page 2 of 2</t>
  </si>
  <si>
    <t>Project Name</t>
  </si>
  <si>
    <t>5</t>
  </si>
  <si>
    <t>1b</t>
  </si>
  <si>
    <t>MTEP Project Number</t>
  </si>
  <si>
    <t>Line No.</t>
  </si>
  <si>
    <t>Annual Expense Charge</t>
  </si>
  <si>
    <t>Annual Return Charge</t>
  </si>
  <si>
    <t>2</t>
  </si>
  <si>
    <t>True-Up Adjustment</t>
  </si>
  <si>
    <t>Annual Revenue Requirement</t>
  </si>
  <si>
    <t>Attach O, p 3, line 8 col 5</t>
  </si>
  <si>
    <t>Total O&amp;M Allocated to Transmission</t>
  </si>
  <si>
    <t>Attach O, p 3, line 20 col 5</t>
  </si>
  <si>
    <t>(line 5 divided by line 1 col 3)</t>
  </si>
  <si>
    <t>(line 10 divided by line 2 col 3)</t>
  </si>
  <si>
    <t>Attach O, p 3, line 27 col 5</t>
  </si>
  <si>
    <t>(Note E)</t>
  </si>
  <si>
    <t>(Note F)</t>
  </si>
  <si>
    <t>Rev. Req. Adj For Attachment O</t>
  </si>
  <si>
    <t xml:space="preserve">Project Net Plant </t>
  </si>
  <si>
    <t>Project Depreciation Expense is the actual value booked for the project and included in the Depreciation Expense in Attachment O page 3 line 12.</t>
  </si>
  <si>
    <t>True-Up Adjustment is included pursuant to a FERC approved methodology if applicable.</t>
  </si>
  <si>
    <t>Annual Allocation Factor for Other Taxes</t>
  </si>
  <si>
    <t>Annual Allocation Factor for Income Taxes</t>
  </si>
  <si>
    <t>Annual Allocation Factor for Return on Rate Base</t>
  </si>
  <si>
    <t>Annual Allocation Factor for Return</t>
  </si>
  <si>
    <t>Formula Rate calculation</t>
  </si>
  <si>
    <t>Total G&amp;C Depreciation Expense</t>
  </si>
  <si>
    <t>Attach O, p 3, lines 10 &amp; 11, col 5 (Note H)</t>
  </si>
  <si>
    <t>Annual Allocation Factor for G&amp;C Depreciation Expense</t>
  </si>
  <si>
    <t>GENERAL AND COMMON (G&amp;C) DEPRECIATION EXPENSE</t>
  </si>
  <si>
    <t>13</t>
  </si>
  <si>
    <t>14</t>
  </si>
  <si>
    <t>(line 7 divided by line 1 col 3)</t>
  </si>
  <si>
    <t>(line 12 divided by line 2 col 3)</t>
  </si>
  <si>
    <t>Sum of line 11 and 13</t>
  </si>
  <si>
    <t>H</t>
  </si>
  <si>
    <t>(Page 1 line 14)</t>
  </si>
  <si>
    <t>MRES</t>
  </si>
  <si>
    <t>Attach O, p 2, line 2 + 2a col 5 (Note A)</t>
  </si>
  <si>
    <t>Annual Allocation Factor for Incentive Return</t>
  </si>
  <si>
    <t>I</t>
  </si>
  <si>
    <t>Equals the return using the MRES actual capital structure.</t>
  </si>
  <si>
    <t>J</t>
  </si>
  <si>
    <t>This is the incentive return for projets receiving the hypothetical capital structure return (HCSR).</t>
  </si>
  <si>
    <t>K</t>
  </si>
  <si>
    <t>The projects listed include projects that qualify for 100% CWIP recovery.  These projects do not include any AFUDC in the CWIP balances or plant in-service balances</t>
  </si>
  <si>
    <t>L</t>
  </si>
  <si>
    <t>The plant listed includes any unamortized balances related to the recovery of abandoned plant costs for the projects approved by FERC.  No abandoned plant costs will be included until approved by FERC under a separate docket.</t>
  </si>
  <si>
    <t xml:space="preserve"> Utilizing Attachment O Data</t>
  </si>
  <si>
    <t>To be completed in conjunction with Attachment O.</t>
  </si>
  <si>
    <t>O&amp;M EXPENSE</t>
  </si>
  <si>
    <t>Annual Allocation Factor for O&amp;M</t>
  </si>
  <si>
    <t>(line 3 divided by line 1 col 3)</t>
  </si>
  <si>
    <t>Annual Allocation Factor for Expense</t>
  </si>
  <si>
    <t>Sum of line 4, 6, and 8</t>
  </si>
  <si>
    <t>Return on Rate Base</t>
  </si>
  <si>
    <t>15</t>
  </si>
  <si>
    <t>Annual Allocation Factor for Incentive Return (Note J)</t>
  </si>
  <si>
    <t xml:space="preserve">                           Network Upgrade Charge Calculation By Project</t>
  </si>
  <si>
    <t>(7a)</t>
  </si>
  <si>
    <t xml:space="preserve">Project Gross Plant </t>
  </si>
  <si>
    <t>Network Upgrade Charge</t>
  </si>
  <si>
    <t>(Notes K &amp; L)</t>
  </si>
  <si>
    <t>(Page 1 line 9)</t>
  </si>
  <si>
    <t>(Col. 3 * Col. 4)</t>
  </si>
  <si>
    <t>(Note D)</t>
  </si>
  <si>
    <t>(Pg 1 line 15) (Note J)</t>
  </si>
  <si>
    <t>(Sum Col. 5, 8 &amp; 9)</t>
  </si>
  <si>
    <t>Sum Col. 10 &amp; 11
(Note G)</t>
  </si>
  <si>
    <t>Annual Totals</t>
  </si>
  <si>
    <r>
      <t>Gross Transmission Plant is that identified on page 2 line 2 of Attachment O and includes any sub lines 2a or 2b etc. and is inclusive of any CWIP included in rate base when authorized by FERC order</t>
    </r>
    <r>
      <rPr>
        <sz val="12"/>
        <rFont val="Arial MT"/>
      </rPr>
      <t xml:space="preserve"> less any prefunded AFUDC, if applicable.</t>
    </r>
  </si>
  <si>
    <r>
      <t xml:space="preserve">Net Transmission Plant is that identified on page 2 line 14 of Attachment O and includes any sub lines 14a or 14b etc. and is inclusive of any CWIP included in rate base when authorized by FERC order </t>
    </r>
    <r>
      <rPr>
        <sz val="12"/>
        <rFont val="Arial MT"/>
      </rPr>
      <t>less any prefunded AFUDC, if applicable.</t>
    </r>
  </si>
  <si>
    <t>Project Net Plant is the Project Gross Plant Identified in Column 3 less the associated Accumulated Depreciation.</t>
  </si>
  <si>
    <t>The Network Upgrade Charge is the value to be used in Schedule 26.</t>
  </si>
  <si>
    <t>The Total General and Common Depreciation Expense excludes any depreciation expense directly associated with a project and thereby included in page 2 column 9.</t>
  </si>
  <si>
    <t>Attachment GG-MRES</t>
  </si>
  <si>
    <t>RETURN  (Note I)</t>
  </si>
  <si>
    <t>Attach O, p 2, line 14 + 14a col 5 (Note B)</t>
  </si>
  <si>
    <t>Attach O-MRES, p 4, line 30 col 5</t>
  </si>
  <si>
    <t>(Col. 6 * (Col. 7 + Col 7a))</t>
  </si>
  <si>
    <t>Project Gross Plant is the total capital investment for the project calculated in the same method as the gross plant value in line 1 and includes CWIP in rate base if applicable.  This value includes subsequent capital investments required to maintain the facilities to their</t>
  </si>
  <si>
    <t>original capabilities.</t>
  </si>
  <si>
    <t>Twin Cities- Fargo Phase 1</t>
  </si>
  <si>
    <t>For  the 12 months ended 12/31/14</t>
  </si>
  <si>
    <t>Twin Cities- Fargo Phases 2 &amp; 3 CWIP Plant in service</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</si>
</sst>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1" formatCode="_(* #,##0_);_(* \(#,##0\);_(* &quot;-&quot;_);_(@_)"/>
    <numFmt numFmtId="44" formatCode="_(&quot;$&quot;* #,##0.00_);_(&quot;$&quot;* \(#,##0.00\);_(&quot;$&quot;* &quot;-&quot;??_);_(@_)"/>
    <numFmt numFmtId="43" formatCode="_(* #,##0.00_);_(* \(#,##0.00\);_(* &quot;-&quot;??_);_(@_)"/>
    <numFmt numFmtId="164" formatCode="0.000%"/>
    <numFmt numFmtId="165" formatCode="#,##0.00000"/>
    <numFmt numFmtId="166" formatCode="&quot;$&quot;#,##0"/>
    <numFmt numFmtId="167" formatCode="&quot;$&quot;#,##0.00"/>
    <numFmt numFmtId="168" formatCode="_(&quot;$&quot;* #,##0_);_(&quot;$&quot;* \(#,##0\);_(&quot;$&quot;* &quot;-&quot;??_);_(@_)"/>
    <numFmt numFmtId="169" formatCode="0_);\(0\)"/>
  </numFmts>
  <fonts count="35">
    <font>
      <sz val="12"/>
      <name val="Arial MT"/>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sz val="10"/>
      <name val="MS Sans Serif"/>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name val="Arial Narrow"/>
      <family val="2"/>
    </font>
    <font>
      <sz val="12"/>
      <name val="Arial MT"/>
    </font>
    <font>
      <b/>
      <sz val="11"/>
      <color indexed="63"/>
      <name val="Calibri"/>
      <family val="2"/>
    </font>
    <font>
      <b/>
      <sz val="18"/>
      <color indexed="56"/>
      <name val="Cambria"/>
      <family val="2"/>
    </font>
    <font>
      <b/>
      <sz val="11"/>
      <color indexed="8"/>
      <name val="Calibri"/>
      <family val="2"/>
    </font>
    <font>
      <sz val="11"/>
      <color indexed="10"/>
      <name val="Calibri"/>
      <family val="2"/>
    </font>
    <font>
      <sz val="12"/>
      <name val="Arial"/>
      <family val="2"/>
    </font>
    <font>
      <sz val="12"/>
      <color indexed="17"/>
      <name val="Arial MT"/>
    </font>
    <font>
      <b/>
      <sz val="12"/>
      <name val="Arial"/>
      <family val="2"/>
    </font>
    <font>
      <b/>
      <sz val="12"/>
      <name val="Arial MT"/>
    </font>
    <font>
      <sz val="12"/>
      <color indexed="10"/>
      <name val="Arial"/>
      <family val="2"/>
    </font>
    <font>
      <sz val="10"/>
      <name val="Arial MT"/>
    </font>
    <font>
      <b/>
      <u/>
      <sz val="12"/>
      <name val="Arial MT"/>
    </font>
    <font>
      <sz val="12"/>
      <color indexed="10"/>
      <name val="Arial MT"/>
    </font>
    <font>
      <sz val="12"/>
      <color theme="4"/>
      <name val="Arial MT"/>
    </font>
    <font>
      <b/>
      <sz val="12"/>
      <color theme="4"/>
      <name val="Arial MT"/>
    </font>
    <font>
      <b/>
      <sz val="12"/>
      <color theme="4"/>
      <name val="Arial"/>
      <family val="2"/>
    </font>
    <font>
      <sz val="12"/>
      <name val="Times New Roman"/>
      <family val="1"/>
    </font>
    <font>
      <b/>
      <sz val="10"/>
      <color theme="4"/>
      <name val="Arial MT"/>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43"/>
        <bgColor indexed="64"/>
      </patternFill>
    </fill>
    <fill>
      <patternFill patternType="solid">
        <fgColor rgb="FFFFFF99"/>
        <bgColor indexed="64"/>
      </patternFill>
    </fill>
  </fills>
  <borders count="19">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top/>
      <bottom style="medium">
        <color indexed="64"/>
      </bottom>
      <diagonal/>
    </border>
  </borders>
  <cellStyleXfs count="47">
    <xf numFmtId="167" fontId="0" fillId="0" borderId="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43" fontId="7" fillId="0" borderId="0" applyFont="0" applyFill="0" applyBorder="0" applyAlignment="0" applyProtection="0"/>
    <xf numFmtId="0" fontId="8" fillId="0" borderId="0" applyNumberFormat="0" applyFill="0" applyBorder="0" applyAlignment="0" applyProtection="0"/>
    <xf numFmtId="0" fontId="9" fillId="4" borderId="0" applyNumberFormat="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3" fillId="7" borderId="1" applyNumberFormat="0" applyAlignment="0" applyProtection="0"/>
    <xf numFmtId="0" fontId="14" fillId="0" borderId="6" applyNumberFormat="0" applyFill="0" applyAlignment="0" applyProtection="0"/>
    <xf numFmtId="0" fontId="15" fillId="22" borderId="0" applyNumberFormat="0" applyBorder="0" applyAlignment="0" applyProtection="0"/>
    <xf numFmtId="0" fontId="16" fillId="0" borderId="0">
      <alignment vertical="top"/>
    </xf>
    <xf numFmtId="0" fontId="17" fillId="23" borderId="7" applyNumberFormat="0" applyFont="0" applyAlignment="0" applyProtection="0"/>
    <xf numFmtId="0" fontId="18" fillId="20" borderId="8" applyNumberFormat="0" applyAlignment="0" applyProtection="0"/>
    <xf numFmtId="9" fontId="6" fillId="0" borderId="0" applyFont="0" applyFill="0" applyBorder="0" applyAlignment="0" applyProtection="0"/>
    <xf numFmtId="0" fontId="19" fillId="0" borderId="0" applyNumberFormat="0" applyFill="0" applyBorder="0" applyAlignment="0" applyProtection="0"/>
    <xf numFmtId="0" fontId="20" fillId="0" borderId="9" applyNumberFormat="0" applyFill="0" applyAlignment="0" applyProtection="0"/>
    <xf numFmtId="0" fontId="21" fillId="0" borderId="0" applyNumberFormat="0" applyFill="0" applyBorder="0" applyAlignment="0" applyProtection="0"/>
    <xf numFmtId="9" fontId="6" fillId="0" borderId="0" applyFont="0" applyFill="0" applyBorder="0" applyAlignment="0" applyProtection="0"/>
    <xf numFmtId="44" fontId="6" fillId="0" borderId="0" applyFont="0" applyFill="0" applyBorder="0" applyAlignment="0" applyProtection="0"/>
  </cellStyleXfs>
  <cellXfs count="124">
    <xf numFmtId="167" fontId="0" fillId="0" borderId="0" xfId="0" applyAlignment="1"/>
    <xf numFmtId="3" fontId="22" fillId="0" borderId="0" xfId="0" applyNumberFormat="1" applyFont="1" applyFill="1" applyBorder="1"/>
    <xf numFmtId="0" fontId="22" fillId="0" borderId="0" xfId="0" applyNumberFormat="1" applyFont="1" applyFill="1" applyBorder="1" applyAlignment="1" applyProtection="1">
      <alignment horizontal="right"/>
      <protection locked="0"/>
    </xf>
    <xf numFmtId="164" fontId="22" fillId="0" borderId="0" xfId="0" applyNumberFormat="1" applyFont="1" applyFill="1" applyBorder="1" applyAlignment="1">
      <alignment horizontal="center"/>
    </xf>
    <xf numFmtId="3" fontId="22" fillId="0" borderId="0" xfId="0" applyNumberFormat="1" applyFont="1" applyFill="1" applyBorder="1" applyAlignment="1"/>
    <xf numFmtId="3" fontId="22" fillId="0" borderId="0" xfId="0" applyNumberFormat="1" applyFont="1" applyFill="1" applyBorder="1" applyAlignment="1">
      <alignment horizontal="center"/>
    </xf>
    <xf numFmtId="0" fontId="22" fillId="0" borderId="0" xfId="0" applyNumberFormat="1" applyFont="1" applyFill="1" applyBorder="1" applyAlignment="1"/>
    <xf numFmtId="0" fontId="24" fillId="0" borderId="0" xfId="0" applyNumberFormat="1" applyFont="1" applyFill="1" applyBorder="1" applyAlignment="1"/>
    <xf numFmtId="3" fontId="24" fillId="0" borderId="0" xfId="0" applyNumberFormat="1" applyFont="1" applyFill="1" applyBorder="1" applyAlignment="1">
      <alignment horizontal="center"/>
    </xf>
    <xf numFmtId="0" fontId="22" fillId="0" borderId="0" xfId="0" applyNumberFormat="1" applyFont="1" applyFill="1" applyBorder="1" applyAlignment="1" applyProtection="1">
      <protection locked="0"/>
    </xf>
    <xf numFmtId="0" fontId="22" fillId="0" borderId="0" xfId="0" applyNumberFormat="1" applyFont="1" applyFill="1" applyBorder="1" applyAlignment="1" applyProtection="1">
      <alignment horizontal="left"/>
      <protection locked="0"/>
    </xf>
    <xf numFmtId="0" fontId="22" fillId="0" borderId="0" xfId="0" applyNumberFormat="1" applyFont="1" applyFill="1" applyBorder="1" applyProtection="1">
      <protection locked="0"/>
    </xf>
    <xf numFmtId="0" fontId="22" fillId="0" borderId="0" xfId="0" applyNumberFormat="1" applyFont="1" applyFill="1" applyBorder="1"/>
    <xf numFmtId="0" fontId="0" fillId="0" borderId="0" xfId="0" applyNumberFormat="1" applyFont="1" applyFill="1" applyBorder="1"/>
    <xf numFmtId="0" fontId="23" fillId="0" borderId="0" xfId="0" applyNumberFormat="1" applyFont="1" applyFill="1" applyBorder="1"/>
    <xf numFmtId="0" fontId="23" fillId="0" borderId="0" xfId="0" applyNumberFormat="1" applyFont="1" applyFill="1" applyBorder="1" applyAlignment="1">
      <alignment horizontal="center"/>
    </xf>
    <xf numFmtId="0" fontId="0" fillId="0" borderId="0" xfId="0" applyNumberFormat="1" applyFill="1" applyBorder="1" applyAlignment="1" applyProtection="1">
      <alignment horizontal="center"/>
      <protection locked="0"/>
    </xf>
    <xf numFmtId="49" fontId="22" fillId="0" borderId="0" xfId="0" applyNumberFormat="1" applyFont="1" applyFill="1" applyBorder="1" applyAlignment="1">
      <alignment horizontal="center"/>
    </xf>
    <xf numFmtId="49" fontId="22" fillId="0" borderId="0" xfId="0" applyNumberFormat="1" applyFont="1" applyFill="1" applyBorder="1"/>
    <xf numFmtId="0" fontId="22" fillId="0" borderId="0" xfId="0" applyNumberFormat="1" applyFont="1" applyFill="1" applyBorder="1" applyAlignment="1">
      <alignment horizontal="center"/>
    </xf>
    <xf numFmtId="3" fontId="0" fillId="0" borderId="0" xfId="0" applyNumberFormat="1" applyFont="1" applyFill="1" applyBorder="1" applyAlignment="1"/>
    <xf numFmtId="0" fontId="0" fillId="0" borderId="0" xfId="0" applyNumberFormat="1" applyFont="1" applyFill="1" applyBorder="1" applyAlignment="1"/>
    <xf numFmtId="0" fontId="0" fillId="0" borderId="0" xfId="0" applyNumberFormat="1" applyFont="1" applyFill="1" applyBorder="1" applyAlignment="1">
      <alignment horizontal="center"/>
    </xf>
    <xf numFmtId="0" fontId="24" fillId="0" borderId="0" xfId="0" applyNumberFormat="1" applyFont="1" applyFill="1" applyBorder="1" applyAlignment="1" applyProtection="1">
      <alignment horizontal="center"/>
      <protection locked="0"/>
    </xf>
    <xf numFmtId="0" fontId="25" fillId="0" borderId="0" xfId="0" applyNumberFormat="1" applyFont="1" applyFill="1" applyBorder="1" applyAlignment="1">
      <alignment horizontal="center"/>
    </xf>
    <xf numFmtId="0" fontId="28" fillId="0" borderId="0" xfId="0" applyNumberFormat="1" applyFont="1" applyFill="1" applyBorder="1" applyAlignment="1" applyProtection="1">
      <alignment horizontal="center"/>
      <protection locked="0"/>
    </xf>
    <xf numFmtId="3" fontId="0" fillId="0" borderId="0" xfId="0" applyNumberFormat="1" applyFill="1" applyBorder="1" applyAlignment="1">
      <alignment horizontal="center"/>
    </xf>
    <xf numFmtId="10" fontId="22" fillId="0" borderId="0" xfId="0" applyNumberFormat="1" applyFont="1" applyFill="1" applyBorder="1" applyAlignment="1"/>
    <xf numFmtId="10" fontId="24" fillId="0" borderId="0" xfId="0" applyNumberFormat="1" applyFont="1" applyFill="1" applyBorder="1" applyAlignment="1"/>
    <xf numFmtId="3" fontId="25" fillId="0" borderId="0" xfId="0" applyNumberFormat="1" applyFont="1" applyFill="1" applyBorder="1" applyAlignment="1"/>
    <xf numFmtId="165" fontId="24" fillId="0" borderId="0" xfId="0" applyNumberFormat="1" applyFont="1" applyFill="1" applyBorder="1" applyAlignment="1"/>
    <xf numFmtId="49" fontId="0" fillId="0" borderId="0" xfId="0" applyNumberFormat="1" applyFill="1" applyBorder="1" applyAlignment="1">
      <alignment horizontal="center"/>
    </xf>
    <xf numFmtId="0" fontId="24" fillId="0" borderId="0" xfId="0" applyNumberFormat="1" applyFont="1" applyFill="1" applyBorder="1" applyAlignment="1">
      <alignment horizontal="center"/>
    </xf>
    <xf numFmtId="3" fontId="0" fillId="0" borderId="0" xfId="0" applyNumberFormat="1" applyFont="1" applyFill="1" applyBorder="1" applyAlignment="1">
      <alignment horizontal="center"/>
    </xf>
    <xf numFmtId="3" fontId="24" fillId="0" borderId="0" xfId="0" applyNumberFormat="1" applyFont="1" applyFill="1" applyBorder="1" applyAlignment="1"/>
    <xf numFmtId="0" fontId="0" fillId="0" borderId="0" xfId="0" applyNumberFormat="1" applyFont="1" applyFill="1" applyBorder="1" applyAlignment="1">
      <alignment horizontal="fill"/>
    </xf>
    <xf numFmtId="49" fontId="0" fillId="0" borderId="0" xfId="0" applyNumberFormat="1" applyFont="1" applyFill="1" applyBorder="1" applyAlignment="1">
      <alignment horizontal="center"/>
    </xf>
    <xf numFmtId="3" fontId="26" fillId="0" borderId="0" xfId="0" applyNumberFormat="1" applyFont="1" applyFill="1" applyBorder="1" applyAlignment="1"/>
    <xf numFmtId="166" fontId="0" fillId="0" borderId="0" xfId="0" applyNumberFormat="1" applyFill="1" applyBorder="1" applyAlignment="1"/>
    <xf numFmtId="0" fontId="26" fillId="0" borderId="0" xfId="0" applyNumberFormat="1" applyFont="1" applyFill="1" applyBorder="1"/>
    <xf numFmtId="0" fontId="24" fillId="0" borderId="12" xfId="0" applyNumberFormat="1" applyFont="1" applyFill="1" applyBorder="1" applyAlignment="1">
      <alignment horizontal="center" wrapText="1"/>
    </xf>
    <xf numFmtId="3" fontId="24" fillId="0" borderId="13" xfId="0" applyNumberFormat="1" applyFont="1" applyFill="1" applyBorder="1" applyAlignment="1">
      <alignment horizontal="center" wrapText="1"/>
    </xf>
    <xf numFmtId="3" fontId="24" fillId="0" borderId="12" xfId="0" applyNumberFormat="1" applyFont="1" applyFill="1" applyBorder="1" applyAlignment="1">
      <alignment horizontal="center" wrapText="1"/>
    </xf>
    <xf numFmtId="0" fontId="22" fillId="0" borderId="11" xfId="0" applyNumberFormat="1" applyFont="1" applyFill="1" applyBorder="1"/>
    <xf numFmtId="0" fontId="22" fillId="0" borderId="12" xfId="0" applyNumberFormat="1" applyFont="1" applyFill="1" applyBorder="1"/>
    <xf numFmtId="0" fontId="22" fillId="0" borderId="12" xfId="0" applyNumberFormat="1" applyFont="1" applyFill="1" applyBorder="1" applyAlignment="1">
      <alignment horizontal="center"/>
    </xf>
    <xf numFmtId="3" fontId="22" fillId="0" borderId="12" xfId="0" applyNumberFormat="1" applyFont="1" applyFill="1" applyBorder="1" applyAlignment="1">
      <alignment horizontal="center"/>
    </xf>
    <xf numFmtId="0" fontId="22" fillId="0" borderId="14" xfId="0" applyNumberFormat="1" applyFont="1" applyFill="1" applyBorder="1"/>
    <xf numFmtId="0" fontId="22" fillId="0" borderId="15" xfId="0" applyNumberFormat="1" applyFont="1" applyFill="1" applyBorder="1"/>
    <xf numFmtId="3" fontId="22" fillId="0" borderId="15" xfId="0" applyNumberFormat="1" applyFont="1" applyFill="1" applyBorder="1" applyAlignment="1"/>
    <xf numFmtId="3" fontId="22" fillId="0" borderId="13" xfId="0" applyNumberFormat="1" applyFont="1" applyFill="1" applyBorder="1" applyAlignment="1">
      <alignment horizontal="center" wrapText="1"/>
    </xf>
    <xf numFmtId="166" fontId="22" fillId="0" borderId="0" xfId="0" applyNumberFormat="1" applyFont="1" applyFill="1" applyBorder="1" applyAlignment="1"/>
    <xf numFmtId="49" fontId="25" fillId="0" borderId="0" xfId="0" applyNumberFormat="1" applyFont="1" applyFill="1" applyBorder="1" applyAlignment="1">
      <alignment horizontal="center"/>
    </xf>
    <xf numFmtId="169" fontId="24" fillId="0" borderId="0" xfId="0" quotePrefix="1" applyNumberFormat="1" applyFont="1" applyFill="1" applyBorder="1" applyAlignment="1">
      <alignment horizontal="center"/>
    </xf>
    <xf numFmtId="49" fontId="24" fillId="24" borderId="0" xfId="0" applyNumberFormat="1" applyFont="1" applyFill="1" applyBorder="1" applyAlignment="1">
      <alignment horizontal="center"/>
    </xf>
    <xf numFmtId="10" fontId="0" fillId="0" borderId="0" xfId="45" applyNumberFormat="1" applyFont="1" applyFill="1" applyBorder="1" applyAlignment="1"/>
    <xf numFmtId="10" fontId="22" fillId="0" borderId="0" xfId="45" applyNumberFormat="1" applyFont="1" applyFill="1" applyBorder="1" applyAlignment="1"/>
    <xf numFmtId="10" fontId="24" fillId="0" borderId="0" xfId="45" applyNumberFormat="1" applyFont="1" applyFill="1" applyBorder="1" applyAlignment="1"/>
    <xf numFmtId="0" fontId="22" fillId="0" borderId="12" xfId="0" applyNumberFormat="1" applyFont="1" applyFill="1" applyBorder="1" applyAlignment="1">
      <alignment horizontal="center" wrapText="1"/>
    </xf>
    <xf numFmtId="0" fontId="22" fillId="0" borderId="13" xfId="0" applyNumberFormat="1" applyFont="1" applyFill="1" applyBorder="1" applyAlignment="1">
      <alignment horizontal="center" wrapText="1"/>
    </xf>
    <xf numFmtId="168" fontId="22" fillId="24" borderId="0" xfId="46" applyNumberFormat="1" applyFont="1" applyFill="1" applyBorder="1" applyAlignment="1"/>
    <xf numFmtId="1" fontId="22" fillId="0" borderId="0" xfId="28" applyNumberFormat="1" applyFont="1" applyFill="1" applyBorder="1" applyAlignment="1">
      <alignment horizontal="center"/>
    </xf>
    <xf numFmtId="167" fontId="0" fillId="0" borderId="0" xfId="0" applyFill="1" applyBorder="1" applyAlignment="1"/>
    <xf numFmtId="167" fontId="0" fillId="0" borderId="0" xfId="0" applyFill="1" applyBorder="1" applyAlignment="1">
      <alignment horizontal="right"/>
    </xf>
    <xf numFmtId="167" fontId="0" fillId="0" borderId="0" xfId="0" applyFont="1" applyFill="1" applyBorder="1" applyAlignment="1"/>
    <xf numFmtId="167" fontId="24" fillId="0" borderId="0" xfId="0" applyFont="1" applyFill="1" applyBorder="1" applyAlignment="1">
      <alignment horizontal="center"/>
    </xf>
    <xf numFmtId="3" fontId="22" fillId="24" borderId="0" xfId="0" applyNumberFormat="1" applyFont="1" applyFill="1" applyBorder="1" applyAlignment="1"/>
    <xf numFmtId="41" fontId="22" fillId="24" borderId="0" xfId="0" applyNumberFormat="1" applyFont="1" applyFill="1" applyBorder="1" applyAlignment="1"/>
    <xf numFmtId="167" fontId="22" fillId="0" borderId="0" xfId="0" applyFont="1" applyFill="1" applyBorder="1" applyAlignment="1">
      <alignment horizontal="center"/>
    </xf>
    <xf numFmtId="167" fontId="25" fillId="0" borderId="0" xfId="0" applyFont="1" applyFill="1" applyBorder="1" applyAlignment="1"/>
    <xf numFmtId="167" fontId="29" fillId="0" borderId="0" xfId="0" applyFont="1" applyFill="1" applyBorder="1" applyAlignment="1"/>
    <xf numFmtId="49" fontId="31" fillId="0" borderId="0" xfId="0" applyNumberFormat="1" applyFont="1" applyFill="1" applyBorder="1" applyAlignment="1">
      <alignment horizontal="center"/>
    </xf>
    <xf numFmtId="167" fontId="30" fillId="0" borderId="0" xfId="0" applyFont="1" applyFill="1" applyBorder="1" applyAlignment="1"/>
    <xf numFmtId="3" fontId="32" fillId="0" borderId="0" xfId="0" applyNumberFormat="1" applyFont="1" applyFill="1" applyBorder="1" applyAlignment="1"/>
    <xf numFmtId="10" fontId="0" fillId="0" borderId="0" xfId="41" applyNumberFormat="1" applyFont="1" applyFill="1" applyBorder="1" applyAlignment="1"/>
    <xf numFmtId="167" fontId="22" fillId="0" borderId="0" xfId="0" applyFont="1" applyFill="1" applyBorder="1" applyAlignment="1"/>
    <xf numFmtId="49" fontId="33" fillId="0" borderId="0" xfId="0" applyNumberFormat="1" applyFont="1" applyFill="1" applyBorder="1" applyAlignment="1">
      <alignment horizontal="left"/>
    </xf>
    <xf numFmtId="0" fontId="33" fillId="0" borderId="0" xfId="0" applyNumberFormat="1" applyFont="1" applyFill="1" applyBorder="1" applyAlignment="1">
      <alignment horizontal="right"/>
    </xf>
    <xf numFmtId="0" fontId="0" fillId="0" borderId="0" xfId="0" applyNumberFormat="1" applyFont="1" applyFill="1" applyBorder="1" applyAlignment="1">
      <alignment horizontal="right"/>
    </xf>
    <xf numFmtId="49" fontId="0" fillId="0" borderId="0" xfId="0" applyNumberFormat="1" applyFill="1" applyBorder="1" applyAlignment="1">
      <alignment horizontal="left"/>
    </xf>
    <xf numFmtId="167" fontId="22" fillId="0" borderId="0" xfId="0" applyFont="1" applyFill="1" applyBorder="1" applyAlignment="1">
      <alignment horizontal="right"/>
    </xf>
    <xf numFmtId="169" fontId="24" fillId="0" borderId="0" xfId="0" applyNumberFormat="1" applyFont="1" applyFill="1" applyBorder="1" applyAlignment="1">
      <alignment horizontal="center"/>
    </xf>
    <xf numFmtId="167" fontId="25" fillId="0" borderId="11" xfId="0" applyFont="1" applyFill="1" applyBorder="1" applyAlignment="1">
      <alignment horizontal="center" wrapText="1"/>
    </xf>
    <xf numFmtId="167" fontId="25" fillId="0" borderId="12" xfId="0" applyFont="1" applyFill="1" applyBorder="1" applyAlignment="1"/>
    <xf numFmtId="167" fontId="25" fillId="0" borderId="12" xfId="0" applyFont="1" applyFill="1" applyBorder="1" applyAlignment="1">
      <alignment horizontal="center" wrapText="1"/>
    </xf>
    <xf numFmtId="167" fontId="25" fillId="0" borderId="13" xfId="0" applyFont="1" applyFill="1" applyBorder="1" applyAlignment="1">
      <alignment horizontal="center" wrapText="1"/>
    </xf>
    <xf numFmtId="0" fontId="22" fillId="0" borderId="13" xfId="0" applyNumberFormat="1" applyFont="1" applyFill="1" applyBorder="1" applyAlignment="1">
      <alignment horizontal="center"/>
    </xf>
    <xf numFmtId="167" fontId="0" fillId="0" borderId="14" xfId="0" applyFill="1" applyBorder="1" applyAlignment="1"/>
    <xf numFmtId="0" fontId="0" fillId="0" borderId="0" xfId="0" applyNumberFormat="1" applyFill="1" applyBorder="1" applyAlignment="1"/>
    <xf numFmtId="168" fontId="0" fillId="24" borderId="0" xfId="46" applyNumberFormat="1" applyFont="1" applyFill="1" applyBorder="1" applyAlignment="1"/>
    <xf numFmtId="167" fontId="0" fillId="0" borderId="15" xfId="0" applyFill="1" applyBorder="1" applyAlignment="1"/>
    <xf numFmtId="166" fontId="0" fillId="24" borderId="0" xfId="0" applyNumberFormat="1" applyFill="1" applyBorder="1" applyAlignment="1"/>
    <xf numFmtId="167" fontId="27" fillId="0" borderId="0" xfId="0" applyFont="1" applyFill="1" applyBorder="1" applyAlignment="1"/>
    <xf numFmtId="167" fontId="27" fillId="0" borderId="15" xfId="0" applyFont="1" applyFill="1" applyBorder="1" applyAlignment="1"/>
    <xf numFmtId="167" fontId="0" fillId="0" borderId="16" xfId="0" applyFill="1" applyBorder="1" applyAlignment="1"/>
    <xf numFmtId="167" fontId="0" fillId="0" borderId="10" xfId="0" applyFill="1" applyBorder="1" applyAlignment="1"/>
    <xf numFmtId="167" fontId="27" fillId="0" borderId="10" xfId="0" applyFont="1" applyFill="1" applyBorder="1" applyAlignment="1"/>
    <xf numFmtId="167" fontId="27" fillId="0" borderId="17" xfId="0" applyFont="1" applyFill="1" applyBorder="1" applyAlignment="1"/>
    <xf numFmtId="167" fontId="6" fillId="0" borderId="0" xfId="0" applyFont="1" applyFill="1" applyBorder="1" applyAlignment="1"/>
    <xf numFmtId="167" fontId="22" fillId="0" borderId="18" xfId="0" applyFont="1" applyFill="1" applyBorder="1" applyAlignment="1"/>
    <xf numFmtId="167" fontId="17" fillId="0" borderId="0" xfId="0" applyFont="1" applyFill="1" applyBorder="1" applyAlignment="1">
      <alignment horizontal="center" vertical="top"/>
    </xf>
    <xf numFmtId="167" fontId="17" fillId="0" borderId="0" xfId="0" applyFont="1" applyFill="1" applyBorder="1" applyAlignment="1"/>
    <xf numFmtId="167" fontId="17" fillId="0" borderId="0" xfId="0" applyFont="1" applyFill="1" applyBorder="1" applyAlignment="1">
      <alignment horizontal="center"/>
    </xf>
    <xf numFmtId="167" fontId="0" fillId="0" borderId="0" xfId="0" applyFont="1" applyFill="1" applyBorder="1" applyAlignment="1">
      <alignment horizontal="center"/>
    </xf>
    <xf numFmtId="167" fontId="31" fillId="0" borderId="0" xfId="0" applyFont="1" applyFill="1" applyBorder="1" applyAlignment="1"/>
    <xf numFmtId="167" fontId="32" fillId="0" borderId="0" xfId="0" applyFont="1" applyFill="1" applyBorder="1" applyAlignment="1">
      <alignment horizontal="center"/>
    </xf>
    <xf numFmtId="167" fontId="32" fillId="0" borderId="0" xfId="0" applyFont="1" applyFill="1" applyBorder="1" applyAlignment="1"/>
    <xf numFmtId="0" fontId="31" fillId="0" borderId="0" xfId="0" applyNumberFormat="1" applyFont="1" applyFill="1" applyBorder="1" applyAlignment="1">
      <alignment horizontal="right"/>
    </xf>
    <xf numFmtId="167" fontId="34" fillId="0" borderId="0" xfId="0" applyFont="1" applyFill="1" applyBorder="1" applyAlignment="1"/>
    <xf numFmtId="10" fontId="17" fillId="0" borderId="0" xfId="41" applyNumberFormat="1" applyFont="1" applyFill="1" applyBorder="1" applyAlignment="1"/>
    <xf numFmtId="3" fontId="22" fillId="25" borderId="0" xfId="0" applyNumberFormat="1" applyFont="1" applyFill="1" applyBorder="1" applyAlignment="1"/>
    <xf numFmtId="0" fontId="24" fillId="0" borderId="12" xfId="0" applyNumberFormat="1" applyFont="1" applyFill="1" applyBorder="1" applyAlignment="1">
      <alignment wrapText="1"/>
    </xf>
    <xf numFmtId="49" fontId="0" fillId="0" borderId="0" xfId="0" applyNumberFormat="1" applyFont="1" applyFill="1" applyBorder="1" applyAlignment="1">
      <alignment horizontal="left"/>
    </xf>
    <xf numFmtId="167" fontId="17" fillId="0" borderId="0" xfId="0" applyFont="1" applyFill="1" applyBorder="1" applyAlignment="1">
      <alignment horizontal="left" wrapText="1"/>
    </xf>
    <xf numFmtId="167" fontId="0" fillId="0" borderId="0" xfId="0" applyFont="1" applyFill="1" applyBorder="1" applyAlignment="1">
      <alignment horizontal="left" wrapText="1" indent="1"/>
    </xf>
    <xf numFmtId="164" fontId="17" fillId="25" borderId="0" xfId="41" applyNumberFormat="1" applyFont="1" applyFill="1" applyBorder="1" applyAlignment="1"/>
    <xf numFmtId="166" fontId="0" fillId="0" borderId="15" xfId="0" applyNumberFormat="1" applyFill="1" applyBorder="1" applyAlignment="1"/>
    <xf numFmtId="167" fontId="17" fillId="0" borderId="0" xfId="0" applyFont="1" applyFill="1" applyBorder="1" applyAlignment="1">
      <alignment horizontal="left"/>
    </xf>
    <xf numFmtId="167" fontId="0" fillId="0" borderId="0" xfId="0" applyFont="1" applyFill="1" applyBorder="1" applyAlignment="1">
      <alignment horizontal="left"/>
    </xf>
    <xf numFmtId="167" fontId="0" fillId="0" borderId="0" xfId="0" applyFont="1" applyFill="1" applyBorder="1" applyAlignment="1">
      <alignment horizontal="left" vertical="top" wrapText="1"/>
    </xf>
    <xf numFmtId="167" fontId="0" fillId="0" borderId="0" xfId="0" applyFont="1" applyFill="1" applyBorder="1" applyAlignment="1">
      <alignment horizontal="left" wrapText="1"/>
    </xf>
    <xf numFmtId="167" fontId="17" fillId="0" borderId="0" xfId="0" applyFont="1" applyFill="1" applyBorder="1" applyAlignment="1">
      <alignment horizontal="left" wrapText="1"/>
    </xf>
    <xf numFmtId="168" fontId="0" fillId="0" borderId="0" xfId="46" applyNumberFormat="1" applyFont="1" applyFill="1" applyBorder="1" applyAlignment="1"/>
    <xf numFmtId="168" fontId="22" fillId="0" borderId="0" xfId="46" applyNumberFormat="1" applyFont="1" applyFill="1" applyBorder="1" applyAlignment="1"/>
  </cellXfs>
  <cellStyles count="47">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2" xfId="28"/>
    <cellStyle name="Currency 2" xfId="46"/>
    <cellStyle name="Explanatory Text" xfId="29" builtinId="53" customBuiltin="1"/>
    <cellStyle name="Good" xfId="30" builtinId="26" customBuiltin="1"/>
    <cellStyle name="Heading 1" xfId="31" builtinId="16" customBuiltin="1"/>
    <cellStyle name="Heading 2" xfId="32" builtinId="17" customBuiltin="1"/>
    <cellStyle name="Heading 3" xfId="33" builtinId="18" customBuiltin="1"/>
    <cellStyle name="Heading 4" xfId="34" builtinId="19" customBuiltin="1"/>
    <cellStyle name="Input" xfId="35" builtinId="20" customBuiltin="1"/>
    <cellStyle name="Linked Cell" xfId="36" builtinId="24" customBuiltin="1"/>
    <cellStyle name="Neutral" xfId="37" builtinId="28" customBuiltin="1"/>
    <cellStyle name="Normal" xfId="0" builtinId="0"/>
    <cellStyle name="Normal 2" xfId="38"/>
    <cellStyle name="Note" xfId="39" builtinId="10" customBuiltin="1"/>
    <cellStyle name="Output" xfId="40" builtinId="21" customBuiltin="1"/>
    <cellStyle name="Percent" xfId="41" builtinId="5"/>
    <cellStyle name="Percent 2" xfId="45"/>
    <cellStyle name="Title" xfId="42" builtinId="15" customBuiltin="1"/>
    <cellStyle name="Total" xfId="43" builtinId="25" customBuiltin="1"/>
    <cellStyle name="Warning Text" xfId="44" builtinId="11" customBuiltin="1"/>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tariffs/2000/formula%20rates/NSP%20xcelcoss%20mis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acts for Info"/>
      <sheetName val="Allocations"/>
      <sheetName val="Questions"/>
      <sheetName val="Changes &amp; Notes"/>
      <sheetName val="EPRI-REG-ADVT"/>
      <sheetName val="Data Entry and Forecaster"/>
      <sheetName val="IOU Cost of Service"/>
      <sheetName val="MISO notes"/>
    </sheetNames>
    <sheetDataSet>
      <sheetData sheetId="0"/>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N307"/>
  <sheetViews>
    <sheetView tabSelected="1" topLeftCell="A73" zoomScale="90" zoomScaleNormal="90" workbookViewId="0">
      <selection activeCell="N75" sqref="N75"/>
    </sheetView>
  </sheetViews>
  <sheetFormatPr defaultColWidth="8.90625" defaultRowHeight="15"/>
  <cols>
    <col min="1" max="1" width="6" style="62" customWidth="1"/>
    <col min="2" max="2" width="1.453125" style="62" customWidth="1"/>
    <col min="3" max="3" width="45.1796875" style="62" customWidth="1"/>
    <col min="4" max="4" width="13.54296875" style="62" customWidth="1"/>
    <col min="5" max="5" width="14.453125" style="62" customWidth="1"/>
    <col min="6" max="6" width="11.90625" style="62" customWidth="1"/>
    <col min="7" max="7" width="14.08984375" style="62" customWidth="1"/>
    <col min="8" max="8" width="13.90625" style="62" customWidth="1"/>
    <col min="9" max="11" width="12.81640625" style="62" customWidth="1"/>
    <col min="12" max="12" width="13.54296875" style="62" customWidth="1"/>
    <col min="13" max="13" width="16" style="62" customWidth="1"/>
    <col min="14" max="14" width="12.81640625" style="62" customWidth="1"/>
    <col min="15" max="15" width="13.90625" style="62" customWidth="1"/>
    <col min="16" max="16" width="1.90625" style="62" customWidth="1"/>
    <col min="17" max="17" width="13" style="62" customWidth="1"/>
    <col min="18" max="16384" width="8.90625" style="62"/>
  </cols>
  <sheetData>
    <row r="1" spans="1:66">
      <c r="O1" s="63"/>
    </row>
    <row r="2" spans="1:66">
      <c r="O2" s="63"/>
    </row>
    <row r="4" spans="1:66">
      <c r="O4" s="63" t="s">
        <v>116</v>
      </c>
    </row>
    <row r="5" spans="1:66">
      <c r="C5" s="9" t="s">
        <v>66</v>
      </c>
      <c r="D5" s="9"/>
      <c r="E5" s="9"/>
      <c r="F5" s="9"/>
      <c r="G5" s="10" t="s">
        <v>1</v>
      </c>
      <c r="H5" s="9"/>
      <c r="I5" s="9"/>
      <c r="J5" s="9"/>
      <c r="K5" s="9"/>
      <c r="L5" s="11"/>
      <c r="N5" s="12"/>
      <c r="O5" s="2" t="s">
        <v>124</v>
      </c>
      <c r="P5" s="13"/>
      <c r="Q5" s="14"/>
      <c r="R5" s="14"/>
      <c r="S5" s="13"/>
      <c r="T5" s="64"/>
      <c r="U5" s="64"/>
      <c r="V5" s="64"/>
      <c r="W5" s="64"/>
      <c r="X5" s="64"/>
      <c r="Y5" s="64"/>
      <c r="Z5" s="64"/>
      <c r="AA5" s="64"/>
      <c r="AB5" s="64"/>
      <c r="AC5" s="64"/>
      <c r="AD5" s="64"/>
      <c r="AE5" s="64"/>
      <c r="AF5" s="64"/>
      <c r="AG5" s="64"/>
      <c r="AH5" s="64"/>
      <c r="AI5" s="64"/>
      <c r="AJ5" s="64"/>
      <c r="AK5" s="64"/>
      <c r="AL5" s="64"/>
      <c r="AM5" s="64"/>
      <c r="AN5" s="64"/>
      <c r="AO5" s="64"/>
      <c r="AP5" s="64"/>
      <c r="AQ5" s="64"/>
      <c r="AR5" s="64"/>
      <c r="AS5" s="64"/>
      <c r="AT5" s="64"/>
      <c r="AU5" s="64"/>
      <c r="AV5" s="64"/>
      <c r="AW5" s="64"/>
      <c r="AX5" s="64"/>
      <c r="AY5" s="64"/>
      <c r="AZ5" s="64"/>
      <c r="BA5" s="64"/>
      <c r="BB5" s="64"/>
      <c r="BC5" s="64"/>
      <c r="BD5" s="64"/>
      <c r="BE5" s="64"/>
      <c r="BF5" s="64"/>
      <c r="BG5" s="64"/>
      <c r="BH5" s="64"/>
      <c r="BI5" s="64"/>
      <c r="BJ5" s="64"/>
      <c r="BK5" s="64"/>
      <c r="BL5" s="64"/>
      <c r="BM5" s="64"/>
      <c r="BN5" s="64"/>
    </row>
    <row r="6" spans="1:66">
      <c r="C6" s="9"/>
      <c r="D6" s="9"/>
      <c r="E6" s="4" t="s">
        <v>4</v>
      </c>
      <c r="F6" s="4"/>
      <c r="G6" s="4" t="s">
        <v>89</v>
      </c>
      <c r="H6" s="4"/>
      <c r="I6" s="4"/>
      <c r="J6" s="4"/>
      <c r="K6" s="4"/>
      <c r="L6" s="11"/>
      <c r="N6" s="12"/>
      <c r="O6" s="11"/>
      <c r="P6" s="13"/>
      <c r="Q6" s="15"/>
      <c r="R6" s="14"/>
      <c r="S6" s="13"/>
      <c r="T6" s="64"/>
      <c r="U6" s="64"/>
      <c r="V6" s="64"/>
      <c r="W6" s="64"/>
      <c r="X6" s="64"/>
      <c r="Y6" s="64"/>
      <c r="Z6" s="64"/>
      <c r="AA6" s="64"/>
      <c r="AB6" s="64"/>
      <c r="AC6" s="64"/>
      <c r="AD6" s="64"/>
      <c r="AE6" s="64"/>
      <c r="AF6" s="64"/>
      <c r="AG6" s="64"/>
      <c r="AH6" s="64"/>
      <c r="AI6" s="64"/>
      <c r="AJ6" s="64"/>
      <c r="AK6" s="64"/>
      <c r="AL6" s="64"/>
      <c r="AM6" s="64"/>
      <c r="AN6" s="64"/>
      <c r="AO6" s="64"/>
      <c r="AP6" s="64"/>
      <c r="AQ6" s="64"/>
      <c r="AR6" s="64"/>
      <c r="AS6" s="64"/>
      <c r="AT6" s="64"/>
      <c r="AU6" s="64"/>
      <c r="AV6" s="64"/>
      <c r="AW6" s="64"/>
      <c r="AX6" s="64"/>
      <c r="AY6" s="64"/>
      <c r="AZ6" s="64"/>
      <c r="BA6" s="64"/>
      <c r="BB6" s="64"/>
      <c r="BC6" s="64"/>
      <c r="BD6" s="64"/>
      <c r="BE6" s="64"/>
      <c r="BF6" s="64"/>
      <c r="BG6" s="64"/>
      <c r="BH6" s="64"/>
      <c r="BI6" s="64"/>
      <c r="BJ6" s="64"/>
      <c r="BK6" s="64"/>
      <c r="BL6" s="64"/>
      <c r="BM6" s="64"/>
      <c r="BN6" s="64"/>
    </row>
    <row r="7" spans="1:66">
      <c r="C7" s="12"/>
      <c r="D7" s="12"/>
      <c r="E7" s="12"/>
      <c r="F7" s="12"/>
      <c r="G7" s="12"/>
      <c r="H7" s="12"/>
      <c r="I7" s="12"/>
      <c r="J7" s="12"/>
      <c r="K7" s="12"/>
      <c r="L7" s="12"/>
      <c r="N7" s="12"/>
      <c r="O7" s="12" t="s">
        <v>24</v>
      </c>
      <c r="P7" s="13"/>
      <c r="Q7" s="14"/>
      <c r="R7" s="14"/>
      <c r="S7" s="13"/>
      <c r="T7" s="64"/>
      <c r="U7" s="64"/>
      <c r="V7" s="64"/>
      <c r="W7" s="64"/>
      <c r="X7" s="64"/>
      <c r="Y7" s="64"/>
      <c r="Z7" s="64"/>
      <c r="AA7" s="64"/>
      <c r="AB7" s="64"/>
      <c r="AC7" s="64"/>
      <c r="AD7" s="64"/>
      <c r="AE7" s="64"/>
      <c r="AF7" s="64"/>
      <c r="AG7" s="64"/>
      <c r="AH7" s="64"/>
      <c r="AI7" s="64"/>
      <c r="AJ7" s="64"/>
      <c r="AK7" s="64"/>
      <c r="AL7" s="64"/>
      <c r="AM7" s="64"/>
      <c r="AN7" s="64"/>
      <c r="AO7" s="64"/>
      <c r="AP7" s="64"/>
      <c r="AQ7" s="64"/>
      <c r="AR7" s="64"/>
      <c r="AS7" s="64"/>
      <c r="AT7" s="64"/>
      <c r="AU7" s="64"/>
      <c r="AV7" s="64"/>
      <c r="AW7" s="64"/>
      <c r="AX7" s="64"/>
      <c r="AY7" s="64"/>
      <c r="AZ7" s="64"/>
      <c r="BA7" s="64"/>
      <c r="BB7" s="64"/>
      <c r="BC7" s="64"/>
      <c r="BD7" s="64"/>
      <c r="BE7" s="64"/>
      <c r="BF7" s="64"/>
      <c r="BG7" s="64"/>
      <c r="BH7" s="64"/>
      <c r="BI7" s="64"/>
      <c r="BJ7" s="64"/>
      <c r="BK7" s="64"/>
      <c r="BL7" s="64"/>
      <c r="BM7" s="64"/>
      <c r="BN7" s="64"/>
    </row>
    <row r="8" spans="1:66" ht="15.6">
      <c r="A8" s="16"/>
      <c r="C8" s="12"/>
      <c r="D8" s="12"/>
      <c r="E8" s="12"/>
      <c r="F8" s="12"/>
      <c r="G8" s="54" t="s">
        <v>78</v>
      </c>
      <c r="H8" s="12"/>
      <c r="I8" s="12"/>
      <c r="J8" s="12"/>
      <c r="K8" s="12"/>
      <c r="L8" s="12"/>
      <c r="M8" s="12"/>
      <c r="N8" s="12"/>
      <c r="O8" s="12"/>
      <c r="P8" s="13"/>
      <c r="Q8" s="14"/>
      <c r="R8" s="14"/>
      <c r="S8" s="13"/>
      <c r="T8" s="64"/>
      <c r="U8" s="64"/>
      <c r="V8" s="64"/>
      <c r="W8" s="64"/>
      <c r="X8" s="64"/>
      <c r="Y8" s="64"/>
      <c r="Z8" s="64"/>
      <c r="AA8" s="64"/>
      <c r="AB8" s="64"/>
      <c r="AC8" s="64"/>
      <c r="AD8" s="64"/>
      <c r="AE8" s="64"/>
      <c r="AF8" s="64"/>
      <c r="AG8" s="64"/>
      <c r="AH8" s="64"/>
      <c r="AI8" s="64"/>
      <c r="AJ8" s="64"/>
      <c r="AK8" s="64"/>
      <c r="AL8" s="64"/>
      <c r="AM8" s="64"/>
      <c r="AN8" s="64"/>
      <c r="AO8" s="64"/>
      <c r="AP8" s="64"/>
      <c r="AQ8" s="64"/>
      <c r="AR8" s="64"/>
      <c r="AS8" s="64"/>
      <c r="AT8" s="64"/>
      <c r="AU8" s="64"/>
      <c r="AV8" s="64"/>
      <c r="AW8" s="64"/>
      <c r="AX8" s="64"/>
      <c r="AY8" s="64"/>
      <c r="AZ8" s="64"/>
      <c r="BA8" s="64"/>
      <c r="BB8" s="64"/>
      <c r="BC8" s="64"/>
      <c r="BD8" s="64"/>
      <c r="BE8" s="64"/>
      <c r="BF8" s="64"/>
      <c r="BG8" s="64"/>
      <c r="BH8" s="64"/>
      <c r="BI8" s="64"/>
      <c r="BJ8" s="64"/>
      <c r="BK8" s="64"/>
      <c r="BL8" s="64"/>
      <c r="BM8" s="64"/>
      <c r="BN8" s="64"/>
    </row>
    <row r="9" spans="1:66">
      <c r="A9" s="16"/>
      <c r="C9" s="12"/>
      <c r="D9" s="12"/>
      <c r="E9" s="12"/>
      <c r="F9" s="12"/>
      <c r="G9" s="18"/>
      <c r="H9" s="12"/>
      <c r="I9" s="12"/>
      <c r="J9" s="12"/>
      <c r="K9" s="12"/>
      <c r="L9" s="12"/>
      <c r="M9" s="12"/>
      <c r="N9" s="12"/>
      <c r="O9" s="12"/>
      <c r="P9" s="13"/>
      <c r="Q9" s="14"/>
      <c r="R9" s="14"/>
      <c r="S9" s="13"/>
      <c r="T9" s="64"/>
      <c r="U9" s="64"/>
      <c r="V9" s="64"/>
      <c r="W9" s="64"/>
      <c r="X9" s="64"/>
      <c r="Y9" s="64"/>
      <c r="Z9" s="64"/>
      <c r="AA9" s="64"/>
      <c r="AB9" s="64"/>
      <c r="AC9" s="64"/>
      <c r="AD9" s="64"/>
      <c r="AE9" s="64"/>
      <c r="AF9" s="64"/>
      <c r="AG9" s="64"/>
      <c r="AH9" s="64"/>
      <c r="AI9" s="64"/>
      <c r="AJ9" s="64"/>
      <c r="AK9" s="64"/>
      <c r="AL9" s="64"/>
      <c r="AM9" s="64"/>
      <c r="AN9" s="64"/>
      <c r="AO9" s="64"/>
      <c r="AP9" s="64"/>
      <c r="AQ9" s="64"/>
      <c r="AR9" s="64"/>
      <c r="AS9" s="64"/>
      <c r="AT9" s="64"/>
      <c r="AU9" s="64"/>
      <c r="AV9" s="64"/>
      <c r="AW9" s="64"/>
      <c r="AX9" s="64"/>
      <c r="AY9" s="64"/>
      <c r="AZ9" s="64"/>
      <c r="BA9" s="64"/>
      <c r="BB9" s="64"/>
      <c r="BC9" s="64"/>
      <c r="BD9" s="64"/>
      <c r="BE9" s="64"/>
      <c r="BF9" s="64"/>
      <c r="BG9" s="64"/>
      <c r="BH9" s="64"/>
      <c r="BI9" s="64"/>
      <c r="BJ9" s="64"/>
      <c r="BK9" s="64"/>
      <c r="BL9" s="64"/>
      <c r="BM9" s="64"/>
      <c r="BN9" s="64"/>
    </row>
    <row r="10" spans="1:66">
      <c r="A10" s="16"/>
      <c r="C10" s="12" t="s">
        <v>90</v>
      </c>
      <c r="D10" s="12"/>
      <c r="E10" s="12"/>
      <c r="F10" s="12"/>
      <c r="G10" s="18"/>
      <c r="H10" s="12"/>
      <c r="I10" s="12"/>
      <c r="J10" s="12"/>
      <c r="K10" s="12"/>
      <c r="L10" s="12"/>
      <c r="M10" s="12"/>
      <c r="N10" s="12"/>
      <c r="O10" s="12"/>
      <c r="P10" s="13"/>
      <c r="Q10" s="14"/>
      <c r="R10" s="14"/>
      <c r="S10" s="13"/>
      <c r="T10" s="64"/>
      <c r="U10" s="64"/>
      <c r="V10" s="64"/>
      <c r="W10" s="64"/>
      <c r="X10" s="64"/>
      <c r="Y10" s="64"/>
      <c r="Z10" s="64"/>
      <c r="AA10" s="64"/>
      <c r="AB10" s="64"/>
      <c r="AC10" s="64"/>
      <c r="AD10" s="64"/>
      <c r="AE10" s="64"/>
      <c r="AF10" s="64"/>
      <c r="AG10" s="64"/>
      <c r="AH10" s="64"/>
      <c r="AI10" s="64"/>
      <c r="AJ10" s="64"/>
      <c r="AK10" s="64"/>
      <c r="AL10" s="64"/>
      <c r="AM10" s="64"/>
      <c r="AN10" s="64"/>
      <c r="AO10" s="64"/>
      <c r="AP10" s="64"/>
      <c r="AQ10" s="64"/>
      <c r="AR10" s="64"/>
      <c r="AS10" s="64"/>
      <c r="AT10" s="64"/>
      <c r="AU10" s="64"/>
      <c r="AV10" s="64"/>
      <c r="AW10" s="64"/>
      <c r="AX10" s="64"/>
      <c r="AY10" s="64"/>
      <c r="AZ10" s="64"/>
      <c r="BA10" s="64"/>
      <c r="BB10" s="64"/>
      <c r="BC10" s="64"/>
      <c r="BD10" s="64"/>
      <c r="BE10" s="64"/>
      <c r="BF10" s="64"/>
      <c r="BG10" s="64"/>
      <c r="BH10" s="64"/>
      <c r="BI10" s="64"/>
      <c r="BJ10" s="64"/>
      <c r="BK10" s="64"/>
      <c r="BL10" s="64"/>
      <c r="BM10" s="64"/>
      <c r="BN10" s="64"/>
    </row>
    <row r="11" spans="1:66">
      <c r="A11" s="16"/>
      <c r="C11" s="12"/>
      <c r="D11" s="12"/>
      <c r="E11" s="12"/>
      <c r="F11" s="12"/>
      <c r="G11" s="18"/>
      <c r="M11" s="12"/>
      <c r="N11" s="12"/>
      <c r="O11" s="12"/>
      <c r="P11" s="13"/>
      <c r="Q11" s="13"/>
      <c r="R11" s="13"/>
      <c r="S11" s="13"/>
      <c r="T11" s="64"/>
      <c r="U11" s="64"/>
      <c r="V11" s="64"/>
      <c r="W11" s="64"/>
      <c r="X11" s="64"/>
      <c r="Y11" s="64"/>
      <c r="Z11" s="64"/>
      <c r="AA11" s="64"/>
      <c r="AB11" s="64"/>
      <c r="AC11" s="64"/>
      <c r="AD11" s="64"/>
      <c r="AE11" s="64"/>
      <c r="AF11" s="64"/>
      <c r="AG11" s="64"/>
      <c r="AH11" s="64"/>
      <c r="AI11" s="64"/>
      <c r="AJ11" s="64"/>
      <c r="AK11" s="64"/>
      <c r="AL11" s="64"/>
      <c r="AM11" s="64"/>
      <c r="AN11" s="64"/>
      <c r="AO11" s="64"/>
      <c r="AP11" s="64"/>
      <c r="AQ11" s="64"/>
      <c r="AR11" s="64"/>
      <c r="AS11" s="64"/>
      <c r="AT11" s="64"/>
      <c r="AU11" s="64"/>
      <c r="AV11" s="64"/>
      <c r="AW11" s="64"/>
      <c r="AX11" s="64"/>
      <c r="AY11" s="64"/>
      <c r="AZ11" s="64"/>
      <c r="BA11" s="64"/>
      <c r="BB11" s="64"/>
      <c r="BC11" s="64"/>
      <c r="BD11" s="64"/>
      <c r="BE11" s="64"/>
      <c r="BF11" s="64"/>
      <c r="BG11" s="64"/>
      <c r="BH11" s="64"/>
      <c r="BI11" s="64"/>
      <c r="BJ11" s="64"/>
      <c r="BK11" s="64"/>
      <c r="BL11" s="64"/>
      <c r="BM11" s="64"/>
      <c r="BN11" s="64"/>
    </row>
    <row r="12" spans="1:66">
      <c r="A12" s="16"/>
      <c r="C12" s="12"/>
      <c r="D12" s="12"/>
      <c r="E12" s="12"/>
      <c r="F12" s="12"/>
      <c r="G12" s="12"/>
      <c r="M12" s="1"/>
      <c r="N12" s="12"/>
      <c r="O12" s="12"/>
      <c r="P12" s="13"/>
      <c r="Q12" s="13"/>
      <c r="R12" s="13"/>
      <c r="S12" s="13"/>
      <c r="T12" s="64"/>
      <c r="U12" s="64"/>
      <c r="V12" s="64"/>
      <c r="W12" s="64"/>
      <c r="X12" s="64"/>
      <c r="Y12" s="64"/>
      <c r="Z12" s="64"/>
      <c r="AA12" s="64"/>
      <c r="AB12" s="64"/>
      <c r="AC12" s="64"/>
      <c r="AD12" s="64"/>
      <c r="AE12" s="64"/>
      <c r="AF12" s="64"/>
      <c r="AG12" s="64"/>
      <c r="AH12" s="64"/>
      <c r="AI12" s="64"/>
      <c r="AJ12" s="64"/>
      <c r="AK12" s="64"/>
      <c r="AL12" s="64"/>
      <c r="AM12" s="64"/>
      <c r="AN12" s="64"/>
      <c r="AO12" s="64"/>
      <c r="AP12" s="64"/>
      <c r="AQ12" s="64"/>
      <c r="AR12" s="64"/>
      <c r="AS12" s="64"/>
      <c r="AT12" s="64"/>
      <c r="AU12" s="64"/>
      <c r="AV12" s="64"/>
      <c r="AW12" s="64"/>
      <c r="AX12" s="64"/>
      <c r="AY12" s="64"/>
      <c r="AZ12" s="64"/>
      <c r="BA12" s="64"/>
      <c r="BB12" s="64"/>
      <c r="BC12" s="64"/>
      <c r="BD12" s="64"/>
      <c r="BE12" s="64"/>
      <c r="BF12" s="64"/>
      <c r="BG12" s="64"/>
      <c r="BH12" s="64"/>
      <c r="BI12" s="64"/>
      <c r="BJ12" s="64"/>
      <c r="BK12" s="64"/>
      <c r="BL12" s="64"/>
      <c r="BM12" s="64"/>
      <c r="BN12" s="64"/>
    </row>
    <row r="13" spans="1:66">
      <c r="C13" s="19" t="s">
        <v>7</v>
      </c>
      <c r="D13" s="19"/>
      <c r="E13" s="19" t="s">
        <v>8</v>
      </c>
      <c r="F13" s="19"/>
      <c r="G13" s="19" t="s">
        <v>9</v>
      </c>
      <c r="I13" s="17" t="s">
        <v>10</v>
      </c>
      <c r="J13" s="17"/>
      <c r="N13" s="4"/>
      <c r="O13" s="17"/>
      <c r="P13" s="20"/>
      <c r="Q13" s="17"/>
      <c r="R13" s="20"/>
      <c r="S13" s="21"/>
      <c r="T13" s="64"/>
      <c r="U13" s="64"/>
      <c r="V13" s="64"/>
      <c r="W13" s="64"/>
      <c r="X13" s="64"/>
      <c r="Y13" s="64"/>
      <c r="Z13" s="64"/>
      <c r="AA13" s="64"/>
      <c r="AB13" s="64"/>
      <c r="AC13" s="64"/>
      <c r="AD13" s="64"/>
      <c r="AE13" s="64"/>
      <c r="AF13" s="64"/>
      <c r="AG13" s="64"/>
      <c r="AH13" s="64"/>
      <c r="AI13" s="64"/>
      <c r="AJ13" s="64"/>
      <c r="AK13" s="64"/>
      <c r="AL13" s="64"/>
      <c r="AM13" s="64"/>
      <c r="AN13" s="64"/>
      <c r="AO13" s="64"/>
      <c r="AP13" s="64"/>
      <c r="AQ13" s="64"/>
      <c r="AR13" s="64"/>
      <c r="AS13" s="64"/>
      <c r="AT13" s="64"/>
      <c r="AU13" s="64"/>
      <c r="AV13" s="64"/>
      <c r="AW13" s="64"/>
      <c r="AX13" s="64"/>
      <c r="AY13" s="64"/>
      <c r="AZ13" s="64"/>
      <c r="BA13" s="64"/>
      <c r="BB13" s="64"/>
      <c r="BC13" s="64"/>
      <c r="BD13" s="64"/>
      <c r="BE13" s="64"/>
      <c r="BF13" s="64"/>
      <c r="BG13" s="64"/>
      <c r="BH13" s="64"/>
      <c r="BI13" s="64"/>
      <c r="BJ13" s="64"/>
      <c r="BK13" s="64"/>
      <c r="BL13" s="64"/>
      <c r="BM13" s="64"/>
      <c r="BN13" s="64"/>
    </row>
    <row r="14" spans="1:66" ht="15.6">
      <c r="C14" s="6"/>
      <c r="D14" s="6"/>
      <c r="E14" s="8" t="s">
        <v>0</v>
      </c>
      <c r="F14" s="8"/>
      <c r="G14" s="4"/>
      <c r="N14" s="4"/>
      <c r="P14" s="20"/>
      <c r="Q14" s="22"/>
      <c r="R14" s="22"/>
      <c r="S14" s="21"/>
      <c r="T14" s="64"/>
      <c r="U14" s="64"/>
      <c r="V14" s="64"/>
      <c r="W14" s="64"/>
      <c r="X14" s="64"/>
      <c r="Y14" s="64"/>
      <c r="Z14" s="64"/>
      <c r="AA14" s="64"/>
      <c r="AB14" s="64"/>
      <c r="AC14" s="64"/>
      <c r="AD14" s="64"/>
      <c r="AE14" s="64"/>
      <c r="AF14" s="64"/>
      <c r="AG14" s="64"/>
      <c r="AH14" s="64"/>
      <c r="AI14" s="64"/>
      <c r="AJ14" s="64"/>
      <c r="AK14" s="64"/>
      <c r="AL14" s="64"/>
      <c r="AM14" s="64"/>
      <c r="AN14" s="64"/>
      <c r="AO14" s="64"/>
      <c r="AP14" s="64"/>
      <c r="AQ14" s="64"/>
      <c r="AR14" s="64"/>
      <c r="AS14" s="64"/>
      <c r="AT14" s="64"/>
      <c r="AU14" s="64"/>
      <c r="AV14" s="64"/>
      <c r="AW14" s="64"/>
      <c r="AX14" s="64"/>
      <c r="AY14" s="64"/>
      <c r="AZ14" s="64"/>
      <c r="BA14" s="64"/>
      <c r="BB14" s="64"/>
      <c r="BC14" s="64"/>
      <c r="BD14" s="64"/>
      <c r="BE14" s="64"/>
      <c r="BF14" s="64"/>
      <c r="BG14" s="64"/>
      <c r="BH14" s="64"/>
      <c r="BI14" s="64"/>
      <c r="BJ14" s="64"/>
      <c r="BK14" s="64"/>
      <c r="BL14" s="64"/>
      <c r="BM14" s="64"/>
      <c r="BN14" s="64"/>
    </row>
    <row r="15" spans="1:66" ht="15.6">
      <c r="A15" s="16" t="s">
        <v>2</v>
      </c>
      <c r="C15" s="6"/>
      <c r="D15" s="6"/>
      <c r="E15" s="65" t="s">
        <v>12</v>
      </c>
      <c r="F15" s="65"/>
      <c r="G15" s="23" t="s">
        <v>11</v>
      </c>
      <c r="I15" s="23" t="s">
        <v>5</v>
      </c>
      <c r="J15" s="23"/>
      <c r="N15" s="4"/>
      <c r="P15" s="13"/>
      <c r="Q15" s="24"/>
      <c r="R15" s="22"/>
      <c r="S15" s="21"/>
      <c r="T15" s="64"/>
      <c r="U15" s="64"/>
      <c r="V15" s="64"/>
      <c r="W15" s="64"/>
      <c r="X15" s="64"/>
      <c r="Y15" s="64"/>
      <c r="Z15" s="64"/>
      <c r="AA15" s="64"/>
      <c r="AB15" s="64"/>
      <c r="AC15" s="64"/>
      <c r="AD15" s="64"/>
      <c r="AE15" s="64"/>
      <c r="AF15" s="64"/>
      <c r="AG15" s="64"/>
      <c r="AH15" s="64"/>
      <c r="AI15" s="64"/>
      <c r="AJ15" s="64"/>
      <c r="AK15" s="64"/>
      <c r="AL15" s="64"/>
      <c r="AM15" s="64"/>
      <c r="AN15" s="64"/>
      <c r="AO15" s="64"/>
      <c r="AP15" s="64"/>
      <c r="AQ15" s="64"/>
      <c r="AR15" s="64"/>
      <c r="AS15" s="64"/>
      <c r="AT15" s="64"/>
      <c r="AU15" s="64"/>
      <c r="AV15" s="64"/>
      <c r="AW15" s="64"/>
      <c r="AX15" s="64"/>
      <c r="AY15" s="64"/>
      <c r="AZ15" s="64"/>
      <c r="BA15" s="64"/>
      <c r="BB15" s="64"/>
      <c r="BC15" s="64"/>
      <c r="BD15" s="64"/>
      <c r="BE15" s="64"/>
      <c r="BF15" s="64"/>
      <c r="BG15" s="64"/>
      <c r="BH15" s="64"/>
      <c r="BI15" s="64"/>
      <c r="BJ15" s="64"/>
      <c r="BK15" s="64"/>
      <c r="BL15" s="64"/>
      <c r="BM15" s="64"/>
      <c r="BN15" s="64"/>
    </row>
    <row r="16" spans="1:66" ht="15.6">
      <c r="A16" s="16" t="s">
        <v>3</v>
      </c>
      <c r="C16" s="7"/>
      <c r="D16" s="7"/>
      <c r="E16" s="4"/>
      <c r="F16" s="4"/>
      <c r="G16" s="4"/>
      <c r="I16" s="4"/>
      <c r="J16" s="4"/>
      <c r="N16" s="4"/>
      <c r="O16" s="4"/>
      <c r="P16" s="13"/>
      <c r="Q16" s="20"/>
      <c r="R16" s="20"/>
      <c r="S16" s="21"/>
      <c r="T16" s="64"/>
      <c r="U16" s="64"/>
      <c r="V16" s="64"/>
      <c r="W16" s="64"/>
      <c r="X16" s="64"/>
      <c r="Y16" s="64"/>
      <c r="Z16" s="64"/>
      <c r="AA16" s="64"/>
      <c r="AB16" s="64"/>
      <c r="AC16" s="64"/>
      <c r="AD16" s="64"/>
      <c r="AE16" s="64"/>
      <c r="AF16" s="64"/>
      <c r="AG16" s="64"/>
      <c r="AH16" s="64"/>
      <c r="AI16" s="64"/>
      <c r="AJ16" s="64"/>
      <c r="AK16" s="64"/>
      <c r="AL16" s="64"/>
      <c r="AM16" s="64"/>
      <c r="AN16" s="64"/>
      <c r="AO16" s="64"/>
      <c r="AP16" s="64"/>
      <c r="AQ16" s="64"/>
      <c r="AR16" s="64"/>
      <c r="AS16" s="64"/>
      <c r="AT16" s="64"/>
      <c r="AU16" s="64"/>
      <c r="AV16" s="64"/>
      <c r="AW16" s="64"/>
      <c r="AX16" s="64"/>
      <c r="AY16" s="64"/>
      <c r="AZ16" s="64"/>
      <c r="BA16" s="64"/>
      <c r="BB16" s="64"/>
      <c r="BC16" s="64"/>
      <c r="BD16" s="64"/>
      <c r="BE16" s="64"/>
      <c r="BF16" s="64"/>
      <c r="BG16" s="64"/>
      <c r="BH16" s="64"/>
      <c r="BI16" s="64"/>
      <c r="BJ16" s="64"/>
      <c r="BK16" s="64"/>
      <c r="BL16" s="64"/>
      <c r="BM16" s="64"/>
      <c r="BN16" s="64"/>
    </row>
    <row r="17" spans="1:66" ht="15.6">
      <c r="A17" s="25"/>
      <c r="C17" s="6"/>
      <c r="D17" s="6"/>
      <c r="E17" s="4"/>
      <c r="F17" s="4"/>
      <c r="G17" s="4"/>
      <c r="I17" s="4"/>
      <c r="J17" s="4"/>
      <c r="N17" s="4"/>
      <c r="O17" s="4"/>
      <c r="P17" s="13"/>
      <c r="Q17" s="20"/>
      <c r="R17" s="20"/>
      <c r="S17" s="21"/>
      <c r="T17" s="64"/>
      <c r="U17" s="64"/>
      <c r="V17" s="64"/>
      <c r="W17" s="64"/>
      <c r="X17" s="64"/>
      <c r="Y17" s="64"/>
      <c r="Z17" s="64"/>
      <c r="AA17" s="64"/>
      <c r="AB17" s="64"/>
      <c r="AC17" s="64"/>
      <c r="AD17" s="64"/>
      <c r="AE17" s="64"/>
      <c r="AF17" s="64"/>
      <c r="AG17" s="64"/>
      <c r="AH17" s="64"/>
      <c r="AI17" s="64"/>
      <c r="AJ17" s="64"/>
      <c r="AK17" s="64"/>
      <c r="AL17" s="64"/>
      <c r="AM17" s="64"/>
      <c r="AN17" s="64"/>
      <c r="AO17" s="64"/>
      <c r="AP17" s="64"/>
      <c r="AQ17" s="64"/>
      <c r="AR17" s="64"/>
      <c r="AS17" s="64"/>
      <c r="AT17" s="64"/>
      <c r="AU17" s="64"/>
      <c r="AV17" s="64"/>
      <c r="AW17" s="64"/>
      <c r="AX17" s="64"/>
      <c r="AY17" s="64"/>
      <c r="AZ17" s="64"/>
      <c r="BA17" s="64"/>
      <c r="BB17" s="64"/>
      <c r="BC17" s="64"/>
      <c r="BD17" s="64"/>
      <c r="BE17" s="64"/>
      <c r="BF17" s="64"/>
      <c r="BG17" s="64"/>
      <c r="BH17" s="64"/>
      <c r="BI17" s="64"/>
      <c r="BJ17" s="64"/>
      <c r="BK17" s="64"/>
      <c r="BL17" s="64"/>
      <c r="BM17" s="64"/>
      <c r="BN17" s="64"/>
    </row>
    <row r="18" spans="1:66">
      <c r="A18" s="26">
        <v>1</v>
      </c>
      <c r="C18" s="6" t="s">
        <v>25</v>
      </c>
      <c r="D18" s="6"/>
      <c r="E18" s="5" t="s">
        <v>79</v>
      </c>
      <c r="F18" s="5"/>
      <c r="G18" s="66">
        <f>66226412+16876577+65630535</f>
        <v>148733524</v>
      </c>
      <c r="N18" s="4"/>
      <c r="O18" s="4"/>
      <c r="P18" s="13"/>
      <c r="Q18" s="20"/>
      <c r="R18" s="20"/>
      <c r="S18" s="21"/>
      <c r="T18" s="64"/>
      <c r="U18" s="64"/>
      <c r="V18" s="64"/>
      <c r="W18" s="64"/>
      <c r="X18" s="64"/>
      <c r="Y18" s="64"/>
      <c r="Z18" s="64"/>
      <c r="AA18" s="64"/>
      <c r="AB18" s="64"/>
      <c r="AC18" s="64"/>
      <c r="AD18" s="64"/>
      <c r="AE18" s="64"/>
      <c r="AF18" s="64"/>
      <c r="AG18" s="64"/>
      <c r="AH18" s="64"/>
      <c r="AI18" s="64"/>
      <c r="AJ18" s="64"/>
      <c r="AK18" s="64"/>
      <c r="AL18" s="64"/>
      <c r="AM18" s="64"/>
      <c r="AN18" s="64"/>
      <c r="AO18" s="64"/>
      <c r="AP18" s="64"/>
      <c r="AQ18" s="64"/>
      <c r="AR18" s="64"/>
      <c r="AS18" s="64"/>
      <c r="AT18" s="64"/>
      <c r="AU18" s="64"/>
      <c r="AV18" s="64"/>
      <c r="AW18" s="64"/>
      <c r="AX18" s="64"/>
      <c r="AY18" s="64"/>
      <c r="AZ18" s="64"/>
      <c r="BA18" s="64"/>
      <c r="BB18" s="64"/>
      <c r="BC18" s="64"/>
      <c r="BD18" s="64"/>
      <c r="BE18" s="64"/>
      <c r="BF18" s="64"/>
      <c r="BG18" s="64"/>
      <c r="BH18" s="64"/>
      <c r="BI18" s="64"/>
      <c r="BJ18" s="64"/>
      <c r="BK18" s="64"/>
      <c r="BL18" s="64"/>
      <c r="BM18" s="64"/>
      <c r="BN18" s="64"/>
    </row>
    <row r="19" spans="1:66">
      <c r="A19" s="26">
        <v>2</v>
      </c>
      <c r="C19" s="6" t="s">
        <v>26</v>
      </c>
      <c r="D19" s="6"/>
      <c r="E19" s="5" t="s">
        <v>118</v>
      </c>
      <c r="F19" s="5"/>
      <c r="G19" s="67">
        <f>65630535+31990885+16501929</f>
        <v>114123349</v>
      </c>
      <c r="N19" s="4"/>
      <c r="O19" s="4"/>
      <c r="P19" s="13"/>
      <c r="Q19" s="20"/>
      <c r="R19" s="20"/>
      <c r="S19" s="21"/>
      <c r="T19" s="64"/>
      <c r="U19" s="64"/>
      <c r="V19" s="64"/>
      <c r="W19" s="64"/>
      <c r="X19" s="64"/>
      <c r="Y19" s="64"/>
      <c r="Z19" s="64"/>
      <c r="AA19" s="64"/>
      <c r="AB19" s="64"/>
      <c r="AC19" s="64"/>
      <c r="AD19" s="64"/>
      <c r="AE19" s="64"/>
      <c r="AF19" s="64"/>
      <c r="AG19" s="64"/>
      <c r="AH19" s="64"/>
      <c r="AI19" s="64"/>
      <c r="AJ19" s="64"/>
      <c r="AK19" s="64"/>
      <c r="AL19" s="64"/>
      <c r="AM19" s="64"/>
      <c r="AN19" s="64"/>
      <c r="AO19" s="64"/>
      <c r="AP19" s="64"/>
      <c r="AQ19" s="64"/>
      <c r="AR19" s="64"/>
      <c r="AS19" s="64"/>
      <c r="AT19" s="64"/>
      <c r="AU19" s="64"/>
      <c r="AV19" s="64"/>
      <c r="AW19" s="64"/>
      <c r="AX19" s="64"/>
      <c r="AY19" s="64"/>
      <c r="AZ19" s="64"/>
      <c r="BA19" s="64"/>
      <c r="BB19" s="64"/>
      <c r="BC19" s="64"/>
      <c r="BD19" s="64"/>
      <c r="BE19" s="64"/>
      <c r="BF19" s="64"/>
      <c r="BG19" s="64"/>
      <c r="BH19" s="64"/>
      <c r="BI19" s="64"/>
      <c r="BJ19" s="64"/>
      <c r="BK19" s="64"/>
      <c r="BL19" s="64"/>
      <c r="BM19" s="64"/>
      <c r="BN19" s="64"/>
    </row>
    <row r="20" spans="1:66">
      <c r="A20" s="26"/>
      <c r="E20" s="5"/>
      <c r="F20" s="5"/>
      <c r="N20" s="4"/>
      <c r="O20" s="4"/>
      <c r="P20" s="13"/>
      <c r="Q20" s="20"/>
      <c r="R20" s="20"/>
      <c r="S20" s="21"/>
      <c r="T20" s="64"/>
      <c r="U20" s="64"/>
      <c r="V20" s="64"/>
      <c r="W20" s="64"/>
      <c r="X20" s="64"/>
      <c r="Y20" s="64"/>
      <c r="Z20" s="64"/>
      <c r="AA20" s="64"/>
      <c r="AB20" s="64"/>
      <c r="AC20" s="64"/>
      <c r="AD20" s="64"/>
      <c r="AE20" s="64"/>
      <c r="AF20" s="64"/>
      <c r="AG20" s="64"/>
      <c r="AH20" s="64"/>
      <c r="AI20" s="64"/>
      <c r="AJ20" s="64"/>
      <c r="AK20" s="64"/>
      <c r="AL20" s="64"/>
      <c r="AM20" s="64"/>
      <c r="AN20" s="64"/>
      <c r="AO20" s="64"/>
      <c r="AP20" s="64"/>
      <c r="AQ20" s="64"/>
      <c r="AR20" s="64"/>
      <c r="AS20" s="64"/>
      <c r="AT20" s="64"/>
      <c r="AU20" s="64"/>
      <c r="AV20" s="64"/>
      <c r="AW20" s="64"/>
      <c r="AX20" s="64"/>
      <c r="AY20" s="64"/>
      <c r="AZ20" s="64"/>
      <c r="BA20" s="64"/>
      <c r="BB20" s="64"/>
      <c r="BC20" s="64"/>
      <c r="BD20" s="64"/>
      <c r="BE20" s="64"/>
      <c r="BF20" s="64"/>
      <c r="BG20" s="64"/>
      <c r="BH20" s="64"/>
      <c r="BI20" s="64"/>
      <c r="BJ20" s="64"/>
      <c r="BK20" s="64"/>
      <c r="BL20" s="64"/>
      <c r="BM20" s="64"/>
      <c r="BN20" s="64"/>
    </row>
    <row r="21" spans="1:66">
      <c r="A21" s="26"/>
      <c r="C21" s="6" t="s">
        <v>91</v>
      </c>
      <c r="D21" s="6"/>
      <c r="E21" s="5"/>
      <c r="F21" s="5"/>
      <c r="G21" s="4"/>
      <c r="I21" s="4"/>
      <c r="J21" s="4"/>
      <c r="N21" s="4"/>
      <c r="O21" s="4"/>
      <c r="P21" s="20"/>
      <c r="Q21" s="20"/>
      <c r="R21" s="20"/>
      <c r="S21" s="21"/>
      <c r="T21" s="64"/>
      <c r="U21" s="64"/>
      <c r="V21" s="64"/>
      <c r="W21" s="64"/>
      <c r="X21" s="64"/>
      <c r="Y21" s="64"/>
      <c r="Z21" s="64"/>
      <c r="AA21" s="64"/>
      <c r="AB21" s="64"/>
      <c r="AC21" s="64"/>
      <c r="AD21" s="64"/>
      <c r="AE21" s="64"/>
      <c r="AF21" s="64"/>
      <c r="AG21" s="64"/>
      <c r="AH21" s="64"/>
      <c r="AI21" s="64"/>
      <c r="AJ21" s="64"/>
      <c r="AK21" s="64"/>
      <c r="AL21" s="64"/>
      <c r="AM21" s="64"/>
      <c r="AN21" s="64"/>
      <c r="AO21" s="64"/>
      <c r="AP21" s="64"/>
      <c r="AQ21" s="64"/>
      <c r="AR21" s="64"/>
      <c r="AS21" s="64"/>
      <c r="AT21" s="64"/>
      <c r="AU21" s="64"/>
      <c r="AV21" s="64"/>
      <c r="AW21" s="64"/>
      <c r="AX21" s="64"/>
      <c r="AY21" s="64"/>
      <c r="AZ21" s="64"/>
      <c r="BA21" s="64"/>
      <c r="BB21" s="64"/>
      <c r="BC21" s="64"/>
      <c r="BD21" s="64"/>
      <c r="BE21" s="64"/>
      <c r="BF21" s="64"/>
      <c r="BG21" s="64"/>
      <c r="BH21" s="64"/>
      <c r="BI21" s="64"/>
      <c r="BJ21" s="64"/>
      <c r="BK21" s="64"/>
      <c r="BL21" s="64"/>
      <c r="BM21" s="64"/>
      <c r="BN21" s="64"/>
    </row>
    <row r="22" spans="1:66">
      <c r="A22" s="26">
        <v>3</v>
      </c>
      <c r="C22" s="6" t="s">
        <v>51</v>
      </c>
      <c r="D22" s="6"/>
      <c r="E22" s="5" t="s">
        <v>50</v>
      </c>
      <c r="F22" s="5"/>
      <c r="G22" s="66">
        <v>4949677</v>
      </c>
      <c r="N22" s="4"/>
      <c r="O22" s="4"/>
      <c r="P22" s="20"/>
      <c r="Q22" s="20"/>
      <c r="R22" s="20"/>
      <c r="S22" s="21"/>
      <c r="T22" s="64"/>
      <c r="U22" s="64"/>
      <c r="V22" s="64"/>
      <c r="W22" s="64"/>
      <c r="X22" s="64"/>
      <c r="Y22" s="64"/>
      <c r="Z22" s="64"/>
      <c r="AA22" s="64"/>
      <c r="AB22" s="64"/>
      <c r="AC22" s="64"/>
      <c r="AD22" s="64"/>
      <c r="AE22" s="64"/>
      <c r="AF22" s="64"/>
      <c r="AG22" s="64"/>
      <c r="AH22" s="64"/>
      <c r="AI22" s="64"/>
      <c r="AJ22" s="64"/>
      <c r="AK22" s="64"/>
      <c r="AL22" s="64"/>
      <c r="AM22" s="64"/>
      <c r="AN22" s="64"/>
      <c r="AO22" s="64"/>
      <c r="AP22" s="64"/>
      <c r="AQ22" s="64"/>
      <c r="AR22" s="64"/>
      <c r="AS22" s="64"/>
      <c r="AT22" s="64"/>
      <c r="AU22" s="64"/>
      <c r="AV22" s="64"/>
      <c r="AW22" s="64"/>
      <c r="AX22" s="64"/>
      <c r="AY22" s="64"/>
      <c r="AZ22" s="64"/>
      <c r="BA22" s="64"/>
      <c r="BB22" s="64"/>
      <c r="BC22" s="64"/>
      <c r="BD22" s="64"/>
      <c r="BE22" s="64"/>
      <c r="BF22" s="64"/>
      <c r="BG22" s="64"/>
      <c r="BH22" s="64"/>
      <c r="BI22" s="64"/>
      <c r="BJ22" s="64"/>
      <c r="BK22" s="64"/>
      <c r="BL22" s="64"/>
      <c r="BM22" s="64"/>
      <c r="BN22" s="64"/>
    </row>
    <row r="23" spans="1:66" ht="15.6">
      <c r="A23" s="26">
        <v>4</v>
      </c>
      <c r="C23" s="6" t="s">
        <v>92</v>
      </c>
      <c r="D23" s="6"/>
      <c r="E23" s="5" t="s">
        <v>93</v>
      </c>
      <c r="F23" s="5"/>
      <c r="G23" s="27">
        <f>IF(G22=0,0,G22/G18)</f>
        <v>3.3278825559192697E-2</v>
      </c>
      <c r="I23" s="55">
        <f>G23</f>
        <v>3.3278825559192697E-2</v>
      </c>
      <c r="J23" s="55"/>
      <c r="N23" s="4"/>
      <c r="O23" s="28"/>
      <c r="P23" s="29"/>
      <c r="Q23" s="30"/>
      <c r="R23" s="20"/>
      <c r="S23" s="21"/>
      <c r="T23" s="64"/>
      <c r="U23" s="64"/>
      <c r="V23" s="64"/>
      <c r="W23" s="64"/>
      <c r="X23" s="64"/>
      <c r="Y23" s="64"/>
      <c r="Z23" s="64"/>
      <c r="AA23" s="64"/>
      <c r="AB23" s="64"/>
      <c r="AC23" s="64"/>
      <c r="AD23" s="64"/>
      <c r="AE23" s="64"/>
      <c r="AF23" s="64"/>
      <c r="AG23" s="64"/>
      <c r="AH23" s="64"/>
      <c r="AI23" s="64"/>
      <c r="AJ23" s="64"/>
      <c r="AK23" s="64"/>
      <c r="AL23" s="64"/>
      <c r="AM23" s="64"/>
      <c r="AN23" s="64"/>
      <c r="AO23" s="64"/>
      <c r="AP23" s="64"/>
      <c r="AQ23" s="64"/>
      <c r="AR23" s="64"/>
      <c r="AS23" s="64"/>
      <c r="AT23" s="64"/>
      <c r="AU23" s="64"/>
      <c r="AV23" s="64"/>
      <c r="AW23" s="64"/>
      <c r="AX23" s="64"/>
      <c r="AY23" s="64"/>
      <c r="AZ23" s="64"/>
      <c r="BA23" s="64"/>
      <c r="BB23" s="64"/>
      <c r="BC23" s="64"/>
      <c r="BD23" s="64"/>
      <c r="BE23" s="64"/>
      <c r="BF23" s="64"/>
      <c r="BG23" s="64"/>
      <c r="BH23" s="64"/>
      <c r="BI23" s="64"/>
      <c r="BJ23" s="64"/>
      <c r="BK23" s="64"/>
      <c r="BL23" s="64"/>
      <c r="BM23" s="64"/>
      <c r="BN23" s="64"/>
    </row>
    <row r="24" spans="1:66" ht="15.6">
      <c r="A24" s="26"/>
      <c r="C24" s="6"/>
      <c r="D24" s="6"/>
      <c r="E24" s="5"/>
      <c r="F24" s="5"/>
      <c r="G24" s="27"/>
      <c r="I24" s="55"/>
      <c r="J24" s="55"/>
      <c r="N24" s="4"/>
      <c r="O24" s="28"/>
      <c r="P24" s="29"/>
      <c r="Q24" s="30"/>
      <c r="R24" s="20"/>
      <c r="S24" s="21"/>
      <c r="T24" s="64"/>
      <c r="U24" s="64"/>
      <c r="V24" s="64"/>
      <c r="W24" s="64"/>
      <c r="X24" s="64"/>
      <c r="Y24" s="64"/>
      <c r="Z24" s="64"/>
      <c r="AA24" s="64"/>
      <c r="AB24" s="64"/>
      <c r="AC24" s="64"/>
      <c r="AD24" s="64"/>
      <c r="AE24" s="64"/>
      <c r="AF24" s="64"/>
      <c r="AG24" s="64"/>
      <c r="AH24" s="64"/>
      <c r="AI24" s="64"/>
      <c r="AJ24" s="64"/>
      <c r="AK24" s="64"/>
      <c r="AL24" s="64"/>
      <c r="AM24" s="64"/>
      <c r="AN24" s="64"/>
      <c r="AO24" s="64"/>
      <c r="AP24" s="64"/>
      <c r="AQ24" s="64"/>
      <c r="AR24" s="64"/>
      <c r="AS24" s="64"/>
      <c r="AT24" s="64"/>
      <c r="AU24" s="64"/>
      <c r="AV24" s="64"/>
      <c r="AW24" s="64"/>
      <c r="AX24" s="64"/>
      <c r="AY24" s="64"/>
      <c r="AZ24" s="64"/>
      <c r="BA24" s="64"/>
      <c r="BB24" s="64"/>
      <c r="BC24" s="64"/>
      <c r="BD24" s="64"/>
      <c r="BE24" s="64"/>
      <c r="BF24" s="64"/>
      <c r="BG24" s="64"/>
      <c r="BH24" s="64"/>
      <c r="BI24" s="64"/>
      <c r="BJ24" s="64"/>
      <c r="BK24" s="64"/>
      <c r="BL24" s="64"/>
      <c r="BM24" s="64"/>
      <c r="BN24" s="64"/>
    </row>
    <row r="25" spans="1:66" ht="15.6">
      <c r="A25" s="36"/>
      <c r="B25" s="64"/>
      <c r="C25" s="6" t="s">
        <v>70</v>
      </c>
      <c r="D25" s="6"/>
      <c r="E25" s="68"/>
      <c r="F25" s="68"/>
      <c r="G25" s="4"/>
      <c r="H25" s="64"/>
      <c r="I25" s="4"/>
      <c r="J25" s="4"/>
      <c r="K25" s="64"/>
      <c r="L25" s="64"/>
      <c r="N25" s="4"/>
      <c r="O25" s="28"/>
      <c r="P25" s="29"/>
      <c r="Q25" s="30"/>
      <c r="R25" s="20"/>
      <c r="S25" s="21"/>
      <c r="T25" s="64"/>
      <c r="U25" s="64"/>
      <c r="V25" s="64"/>
      <c r="W25" s="64"/>
      <c r="X25" s="64"/>
      <c r="Y25" s="64"/>
      <c r="Z25" s="64"/>
      <c r="AA25" s="64"/>
      <c r="AB25" s="64"/>
      <c r="AC25" s="64"/>
      <c r="AD25" s="64"/>
      <c r="AE25" s="64"/>
      <c r="AF25" s="64"/>
      <c r="AG25" s="64"/>
      <c r="AH25" s="64"/>
      <c r="AI25" s="64"/>
      <c r="AJ25" s="64"/>
      <c r="AK25" s="64"/>
      <c r="AL25" s="64"/>
      <c r="AM25" s="64"/>
      <c r="AN25" s="64"/>
      <c r="AO25" s="64"/>
      <c r="AP25" s="64"/>
      <c r="AQ25" s="64"/>
      <c r="AR25" s="64"/>
      <c r="AS25" s="64"/>
      <c r="AT25" s="64"/>
      <c r="AU25" s="64"/>
      <c r="AV25" s="64"/>
      <c r="AW25" s="64"/>
      <c r="AX25" s="64"/>
      <c r="AY25" s="64"/>
      <c r="AZ25" s="64"/>
      <c r="BA25" s="64"/>
      <c r="BB25" s="64"/>
      <c r="BC25" s="64"/>
      <c r="BD25" s="64"/>
      <c r="BE25" s="64"/>
      <c r="BF25" s="64"/>
      <c r="BG25" s="64"/>
      <c r="BH25" s="64"/>
      <c r="BI25" s="64"/>
      <c r="BJ25" s="64"/>
      <c r="BK25" s="64"/>
      <c r="BL25" s="64"/>
      <c r="BM25" s="64"/>
      <c r="BN25" s="64"/>
    </row>
    <row r="26" spans="1:66" ht="15.6">
      <c r="A26" s="36" t="s">
        <v>41</v>
      </c>
      <c r="B26" s="64"/>
      <c r="C26" s="6" t="s">
        <v>67</v>
      </c>
      <c r="D26" s="6"/>
      <c r="E26" s="5" t="s">
        <v>68</v>
      </c>
      <c r="F26" s="5"/>
      <c r="G26" s="66">
        <v>128277</v>
      </c>
      <c r="H26" s="64"/>
      <c r="I26" s="64"/>
      <c r="J26" s="64"/>
      <c r="K26" s="64"/>
      <c r="L26" s="64"/>
      <c r="N26" s="4"/>
      <c r="O26" s="28"/>
      <c r="P26" s="29"/>
      <c r="Q26" s="30"/>
      <c r="R26" s="20"/>
      <c r="S26" s="21"/>
      <c r="T26" s="64"/>
      <c r="U26" s="64"/>
      <c r="V26" s="64"/>
      <c r="W26" s="64"/>
      <c r="X26" s="64"/>
      <c r="Y26" s="64"/>
      <c r="Z26" s="64"/>
      <c r="AA26" s="64"/>
      <c r="AB26" s="64"/>
      <c r="AC26" s="64"/>
      <c r="AD26" s="64"/>
      <c r="AE26" s="64"/>
      <c r="AF26" s="64"/>
      <c r="AG26" s="64"/>
      <c r="AH26" s="64"/>
      <c r="AI26" s="64"/>
      <c r="AJ26" s="64"/>
      <c r="AK26" s="64"/>
      <c r="AL26" s="64"/>
      <c r="AM26" s="64"/>
      <c r="AN26" s="64"/>
      <c r="AO26" s="64"/>
      <c r="AP26" s="64"/>
      <c r="AQ26" s="64"/>
      <c r="AR26" s="64"/>
      <c r="AS26" s="64"/>
      <c r="AT26" s="64"/>
      <c r="AU26" s="64"/>
      <c r="AV26" s="64"/>
      <c r="AW26" s="64"/>
      <c r="AX26" s="64"/>
      <c r="AY26" s="64"/>
      <c r="AZ26" s="64"/>
      <c r="BA26" s="64"/>
      <c r="BB26" s="64"/>
      <c r="BC26" s="64"/>
      <c r="BD26" s="64"/>
      <c r="BE26" s="64"/>
      <c r="BF26" s="64"/>
      <c r="BG26" s="64"/>
      <c r="BH26" s="64"/>
      <c r="BI26" s="64"/>
      <c r="BJ26" s="64"/>
      <c r="BK26" s="64"/>
      <c r="BL26" s="64"/>
      <c r="BM26" s="64"/>
      <c r="BN26" s="64"/>
    </row>
    <row r="27" spans="1:66" ht="15.6">
      <c r="A27" s="36" t="s">
        <v>28</v>
      </c>
      <c r="B27" s="64"/>
      <c r="C27" s="6" t="s">
        <v>69</v>
      </c>
      <c r="D27" s="6"/>
      <c r="E27" s="5" t="s">
        <v>53</v>
      </c>
      <c r="F27" s="5"/>
      <c r="G27" s="27">
        <f>IF(G26=0,0,G26/G18)</f>
        <v>8.6246191544550512E-4</v>
      </c>
      <c r="H27" s="64"/>
      <c r="I27" s="55">
        <f>G27</f>
        <v>8.6246191544550512E-4</v>
      </c>
      <c r="J27" s="55"/>
      <c r="K27" s="64"/>
      <c r="L27" s="64"/>
      <c r="N27" s="4"/>
      <c r="O27" s="28"/>
      <c r="P27" s="29"/>
      <c r="Q27" s="30"/>
      <c r="R27" s="20"/>
      <c r="S27" s="21"/>
      <c r="T27" s="64"/>
      <c r="U27" s="64"/>
      <c r="V27" s="64"/>
      <c r="W27" s="64"/>
      <c r="X27" s="64"/>
      <c r="Y27" s="64"/>
      <c r="Z27" s="64"/>
      <c r="AA27" s="64"/>
      <c r="AB27" s="64"/>
      <c r="AC27" s="64"/>
      <c r="AD27" s="64"/>
      <c r="AE27" s="64"/>
      <c r="AF27" s="64"/>
      <c r="AG27" s="64"/>
      <c r="AH27" s="64"/>
      <c r="AI27" s="64"/>
      <c r="AJ27" s="64"/>
      <c r="AK27" s="64"/>
      <c r="AL27" s="64"/>
      <c r="AM27" s="64"/>
      <c r="AN27" s="64"/>
      <c r="AO27" s="64"/>
      <c r="AP27" s="64"/>
      <c r="AQ27" s="64"/>
      <c r="AR27" s="64"/>
      <c r="AS27" s="64"/>
      <c r="AT27" s="64"/>
      <c r="AU27" s="64"/>
      <c r="AV27" s="64"/>
      <c r="AW27" s="64"/>
      <c r="AX27" s="64"/>
      <c r="AY27" s="64"/>
      <c r="AZ27" s="64"/>
      <c r="BA27" s="64"/>
      <c r="BB27" s="64"/>
      <c r="BC27" s="64"/>
      <c r="BD27" s="64"/>
      <c r="BE27" s="64"/>
      <c r="BF27" s="64"/>
      <c r="BG27" s="64"/>
      <c r="BH27" s="64"/>
      <c r="BI27" s="64"/>
      <c r="BJ27" s="64"/>
      <c r="BK27" s="64"/>
      <c r="BL27" s="64"/>
      <c r="BM27" s="64"/>
      <c r="BN27" s="64"/>
    </row>
    <row r="28" spans="1:66" ht="15.6">
      <c r="A28" s="26"/>
      <c r="C28" s="6"/>
      <c r="D28" s="6"/>
      <c r="E28" s="5"/>
      <c r="F28" s="5"/>
      <c r="G28" s="27"/>
      <c r="I28" s="55"/>
      <c r="J28" s="55"/>
      <c r="N28" s="4"/>
      <c r="O28" s="28"/>
      <c r="P28" s="29"/>
      <c r="Q28" s="30"/>
      <c r="R28" s="20"/>
      <c r="S28" s="21"/>
      <c r="T28" s="64"/>
      <c r="U28" s="64"/>
      <c r="V28" s="64"/>
      <c r="W28" s="64"/>
      <c r="X28" s="64"/>
      <c r="Y28" s="64"/>
      <c r="Z28" s="64"/>
      <c r="AA28" s="64"/>
      <c r="AB28" s="64"/>
      <c r="AC28" s="64"/>
      <c r="AD28" s="64"/>
      <c r="AE28" s="64"/>
      <c r="AF28" s="64"/>
      <c r="AG28" s="64"/>
      <c r="AH28" s="64"/>
      <c r="AI28" s="64"/>
      <c r="AJ28" s="64"/>
      <c r="AK28" s="64"/>
      <c r="AL28" s="64"/>
      <c r="AM28" s="64"/>
      <c r="AN28" s="64"/>
      <c r="AO28" s="64"/>
      <c r="AP28" s="64"/>
      <c r="AQ28" s="64"/>
      <c r="AR28" s="64"/>
      <c r="AS28" s="64"/>
      <c r="AT28" s="64"/>
      <c r="AU28" s="64"/>
      <c r="AV28" s="64"/>
      <c r="AW28" s="64"/>
      <c r="AX28" s="64"/>
      <c r="AY28" s="64"/>
      <c r="AZ28" s="64"/>
      <c r="BA28" s="64"/>
      <c r="BB28" s="64"/>
      <c r="BC28" s="64"/>
      <c r="BD28" s="64"/>
      <c r="BE28" s="64"/>
      <c r="BF28" s="64"/>
      <c r="BG28" s="64"/>
      <c r="BH28" s="64"/>
      <c r="BI28" s="64"/>
      <c r="BJ28" s="64"/>
      <c r="BK28" s="64"/>
      <c r="BL28" s="64"/>
      <c r="BM28" s="64"/>
      <c r="BN28" s="64"/>
    </row>
    <row r="29" spans="1:66">
      <c r="A29" s="31"/>
      <c r="C29" s="6" t="s">
        <v>27</v>
      </c>
      <c r="D29" s="6"/>
      <c r="E29" s="68"/>
      <c r="F29" s="68"/>
      <c r="G29" s="4"/>
      <c r="I29" s="4"/>
      <c r="J29" s="4"/>
      <c r="N29" s="4"/>
      <c r="O29" s="4"/>
      <c r="P29" s="20"/>
      <c r="Q29" s="4"/>
      <c r="R29" s="20"/>
      <c r="S29" s="21"/>
      <c r="T29" s="64"/>
      <c r="U29" s="64"/>
      <c r="V29" s="64"/>
      <c r="W29" s="64"/>
      <c r="X29" s="64"/>
      <c r="Y29" s="64"/>
      <c r="Z29" s="64"/>
      <c r="AA29" s="64"/>
      <c r="AB29" s="64"/>
      <c r="AC29" s="64"/>
      <c r="AD29" s="64"/>
      <c r="AE29" s="64"/>
      <c r="AF29" s="64"/>
      <c r="AG29" s="64"/>
      <c r="AH29" s="64"/>
      <c r="AI29" s="64"/>
      <c r="AJ29" s="64"/>
      <c r="AK29" s="64"/>
      <c r="AL29" s="64"/>
      <c r="AM29" s="64"/>
      <c r="AN29" s="64"/>
      <c r="AO29" s="64"/>
      <c r="AP29" s="64"/>
      <c r="AQ29" s="64"/>
      <c r="AR29" s="64"/>
      <c r="AS29" s="64"/>
      <c r="AT29" s="64"/>
      <c r="AU29" s="64"/>
      <c r="AV29" s="64"/>
      <c r="AW29" s="64"/>
      <c r="AX29" s="64"/>
      <c r="AY29" s="64"/>
      <c r="AZ29" s="64"/>
      <c r="BA29" s="64"/>
      <c r="BB29" s="64"/>
      <c r="BC29" s="64"/>
      <c r="BD29" s="64"/>
      <c r="BE29" s="64"/>
      <c r="BF29" s="64"/>
      <c r="BG29" s="64"/>
      <c r="BH29" s="64"/>
      <c r="BI29" s="64"/>
      <c r="BJ29" s="64"/>
      <c r="BK29" s="64"/>
      <c r="BL29" s="64"/>
      <c r="BM29" s="64"/>
      <c r="BN29" s="64"/>
    </row>
    <row r="30" spans="1:66" ht="15.6">
      <c r="A30" s="31" t="s">
        <v>30</v>
      </c>
      <c r="C30" s="6" t="s">
        <v>29</v>
      </c>
      <c r="D30" s="6"/>
      <c r="E30" s="5" t="s">
        <v>52</v>
      </c>
      <c r="F30" s="5"/>
      <c r="G30" s="66">
        <v>356997</v>
      </c>
      <c r="N30" s="4"/>
      <c r="O30" s="32"/>
      <c r="P30" s="20"/>
      <c r="Q30" s="33"/>
      <c r="R30" s="22"/>
      <c r="S30" s="21"/>
      <c r="T30" s="64"/>
      <c r="U30" s="64"/>
      <c r="V30" s="64"/>
      <c r="W30" s="64"/>
      <c r="X30" s="64"/>
      <c r="Y30" s="64"/>
      <c r="Z30" s="64"/>
      <c r="AA30" s="64"/>
      <c r="AB30" s="64"/>
      <c r="AC30" s="64"/>
      <c r="AD30" s="64"/>
      <c r="AE30" s="64"/>
      <c r="AF30" s="64"/>
      <c r="AG30" s="64"/>
      <c r="AH30" s="64"/>
      <c r="AI30" s="64"/>
      <c r="AJ30" s="64"/>
      <c r="AK30" s="64"/>
      <c r="AL30" s="64"/>
      <c r="AM30" s="64"/>
      <c r="AN30" s="64"/>
      <c r="AO30" s="64"/>
      <c r="AP30" s="64"/>
      <c r="AQ30" s="64"/>
      <c r="AR30" s="64"/>
      <c r="AS30" s="64"/>
      <c r="AT30" s="64"/>
      <c r="AU30" s="64"/>
      <c r="AV30" s="64"/>
      <c r="AW30" s="64"/>
      <c r="AX30" s="64"/>
      <c r="AY30" s="64"/>
      <c r="AZ30" s="64"/>
      <c r="BA30" s="64"/>
      <c r="BB30" s="64"/>
      <c r="BC30" s="64"/>
      <c r="BD30" s="64"/>
      <c r="BE30" s="64"/>
      <c r="BF30" s="64"/>
      <c r="BG30" s="64"/>
      <c r="BH30" s="64"/>
      <c r="BI30" s="64"/>
      <c r="BJ30" s="64"/>
      <c r="BK30" s="64"/>
      <c r="BL30" s="64"/>
      <c r="BM30" s="64"/>
      <c r="BN30" s="64"/>
    </row>
    <row r="31" spans="1:66" ht="15.6">
      <c r="A31" s="31" t="s">
        <v>31</v>
      </c>
      <c r="C31" s="6" t="s">
        <v>62</v>
      </c>
      <c r="D31" s="6"/>
      <c r="E31" s="5" t="s">
        <v>73</v>
      </c>
      <c r="F31" s="5"/>
      <c r="G31" s="27">
        <f>IF(G30=0,0,G30/G18)</f>
        <v>2.4002456904066902E-3</v>
      </c>
      <c r="I31" s="55">
        <f>G31</f>
        <v>2.4002456904066902E-3</v>
      </c>
      <c r="J31" s="55"/>
      <c r="N31" s="4"/>
      <c r="O31" s="28"/>
      <c r="P31" s="20"/>
      <c r="Q31" s="30"/>
      <c r="R31" s="22"/>
      <c r="S31" s="21"/>
      <c r="T31" s="64"/>
      <c r="U31" s="64"/>
      <c r="V31" s="64"/>
      <c r="W31" s="64"/>
      <c r="X31" s="64"/>
      <c r="Y31" s="64"/>
      <c r="Z31" s="64"/>
      <c r="AA31" s="64"/>
      <c r="AB31" s="64"/>
      <c r="AC31" s="64"/>
      <c r="AD31" s="64"/>
      <c r="AE31" s="64"/>
      <c r="AF31" s="64"/>
      <c r="AG31" s="64"/>
      <c r="AH31" s="64"/>
      <c r="AI31" s="64"/>
      <c r="AJ31" s="64"/>
      <c r="AK31" s="64"/>
      <c r="AL31" s="64"/>
      <c r="AM31" s="64"/>
      <c r="AN31" s="64"/>
      <c r="AO31" s="64"/>
      <c r="AP31" s="64"/>
      <c r="AQ31" s="64"/>
      <c r="AR31" s="64"/>
      <c r="AS31" s="64"/>
      <c r="AT31" s="64"/>
      <c r="AU31" s="64"/>
      <c r="AV31" s="64"/>
      <c r="AW31" s="64"/>
      <c r="AX31" s="64"/>
      <c r="AY31" s="64"/>
      <c r="AZ31" s="64"/>
      <c r="BA31" s="64"/>
      <c r="BB31" s="64"/>
      <c r="BC31" s="64"/>
      <c r="BD31" s="64"/>
      <c r="BE31" s="64"/>
      <c r="BF31" s="64"/>
      <c r="BG31" s="64"/>
      <c r="BH31" s="64"/>
      <c r="BI31" s="64"/>
      <c r="BJ31" s="64"/>
      <c r="BK31" s="64"/>
      <c r="BL31" s="64"/>
      <c r="BM31" s="64"/>
      <c r="BN31" s="64"/>
    </row>
    <row r="32" spans="1:66">
      <c r="A32" s="31"/>
      <c r="C32" s="6"/>
      <c r="D32" s="6"/>
      <c r="E32" s="5"/>
      <c r="F32" s="5"/>
      <c r="G32" s="4"/>
      <c r="I32" s="4"/>
      <c r="J32" s="4"/>
      <c r="N32" s="4"/>
      <c r="R32" s="20"/>
      <c r="S32" s="21"/>
      <c r="T32" s="64"/>
      <c r="U32" s="64"/>
      <c r="V32" s="64"/>
      <c r="W32" s="64"/>
      <c r="X32" s="64"/>
      <c r="Y32" s="64"/>
      <c r="Z32" s="64"/>
      <c r="AA32" s="64"/>
      <c r="AB32" s="64"/>
      <c r="AC32" s="64"/>
      <c r="AD32" s="64"/>
      <c r="AE32" s="64"/>
      <c r="AF32" s="64"/>
      <c r="AG32" s="64"/>
      <c r="AH32" s="64"/>
      <c r="AI32" s="64"/>
      <c r="AJ32" s="64"/>
      <c r="AK32" s="64"/>
      <c r="AL32" s="64"/>
      <c r="AM32" s="64"/>
      <c r="AN32" s="64"/>
      <c r="AO32" s="64"/>
      <c r="AP32" s="64"/>
      <c r="AQ32" s="64"/>
      <c r="AR32" s="64"/>
      <c r="AS32" s="64"/>
      <c r="AT32" s="64"/>
      <c r="AU32" s="64"/>
      <c r="AV32" s="64"/>
      <c r="AW32" s="64"/>
      <c r="AX32" s="64"/>
      <c r="AY32" s="64"/>
      <c r="AZ32" s="64"/>
      <c r="BA32" s="64"/>
      <c r="BB32" s="64"/>
      <c r="BC32" s="64"/>
      <c r="BD32" s="64"/>
      <c r="BE32" s="64"/>
      <c r="BF32" s="64"/>
      <c r="BG32" s="64"/>
      <c r="BH32" s="64"/>
      <c r="BI32" s="64"/>
      <c r="BJ32" s="64"/>
      <c r="BK32" s="64"/>
      <c r="BL32" s="64"/>
      <c r="BM32" s="64"/>
      <c r="BN32" s="64"/>
    </row>
    <row r="33" spans="1:66" ht="15.6">
      <c r="A33" s="52" t="s">
        <v>32</v>
      </c>
      <c r="B33" s="69"/>
      <c r="C33" s="7" t="s">
        <v>94</v>
      </c>
      <c r="D33" s="7"/>
      <c r="E33" s="8" t="s">
        <v>95</v>
      </c>
      <c r="F33" s="8"/>
      <c r="G33" s="34"/>
      <c r="I33" s="57">
        <f>I23+I27+I31</f>
        <v>3.6541533165044895E-2</v>
      </c>
      <c r="J33" s="57"/>
      <c r="N33" s="4"/>
      <c r="R33" s="20"/>
      <c r="S33" s="21"/>
      <c r="T33" s="64"/>
      <c r="U33" s="64"/>
      <c r="V33" s="64"/>
      <c r="W33" s="64"/>
      <c r="X33" s="64"/>
      <c r="Y33" s="64"/>
      <c r="Z33" s="64"/>
      <c r="AA33" s="64"/>
      <c r="AB33" s="64"/>
      <c r="AC33" s="64"/>
      <c r="AD33" s="64"/>
      <c r="AE33" s="64"/>
      <c r="AF33" s="64"/>
      <c r="AG33" s="64"/>
      <c r="AH33" s="64"/>
      <c r="AI33" s="64"/>
      <c r="AJ33" s="64"/>
      <c r="AK33" s="64"/>
      <c r="AL33" s="64"/>
      <c r="AM33" s="64"/>
      <c r="AN33" s="64"/>
      <c r="AO33" s="64"/>
      <c r="AP33" s="64"/>
      <c r="AQ33" s="64"/>
      <c r="AR33" s="64"/>
      <c r="AS33" s="64"/>
      <c r="AT33" s="64"/>
      <c r="AU33" s="64"/>
      <c r="AV33" s="64"/>
      <c r="AW33" s="64"/>
      <c r="AX33" s="64"/>
      <c r="AY33" s="64"/>
      <c r="AZ33" s="64"/>
      <c r="BA33" s="64"/>
      <c r="BB33" s="64"/>
      <c r="BC33" s="64"/>
      <c r="BD33" s="64"/>
      <c r="BE33" s="64"/>
      <c r="BF33" s="64"/>
      <c r="BG33" s="64"/>
      <c r="BH33" s="64"/>
      <c r="BI33" s="64"/>
      <c r="BJ33" s="64"/>
      <c r="BK33" s="64"/>
      <c r="BL33" s="64"/>
      <c r="BM33" s="64"/>
      <c r="BN33" s="64"/>
    </row>
    <row r="34" spans="1:66">
      <c r="A34" s="31"/>
      <c r="C34" s="6"/>
      <c r="D34" s="6"/>
      <c r="E34" s="5"/>
      <c r="F34" s="5"/>
      <c r="G34" s="4"/>
      <c r="I34" s="4"/>
      <c r="J34" s="4"/>
      <c r="N34" s="4"/>
      <c r="O34" s="4"/>
      <c r="P34" s="20"/>
      <c r="Q34" s="35"/>
      <c r="R34" s="20"/>
      <c r="S34" s="21"/>
      <c r="T34" s="64"/>
      <c r="U34" s="64"/>
      <c r="V34" s="64"/>
      <c r="W34" s="64"/>
      <c r="X34" s="64"/>
      <c r="Y34" s="64"/>
      <c r="Z34" s="64"/>
      <c r="AA34" s="64"/>
      <c r="AB34" s="64"/>
      <c r="AC34" s="64"/>
      <c r="AD34" s="64"/>
      <c r="AE34" s="64"/>
      <c r="AF34" s="64"/>
      <c r="AG34" s="64"/>
      <c r="AH34" s="64"/>
      <c r="AI34" s="64"/>
      <c r="AJ34" s="64"/>
      <c r="AK34" s="64"/>
      <c r="AL34" s="64"/>
      <c r="AM34" s="64"/>
      <c r="AN34" s="64"/>
      <c r="AO34" s="64"/>
      <c r="AP34" s="64"/>
      <c r="AQ34" s="64"/>
      <c r="AR34" s="64"/>
      <c r="AS34" s="64"/>
      <c r="AT34" s="64"/>
      <c r="AU34" s="64"/>
      <c r="AV34" s="64"/>
      <c r="AW34" s="64"/>
      <c r="AX34" s="64"/>
      <c r="AY34" s="64"/>
      <c r="AZ34" s="64"/>
      <c r="BA34" s="64"/>
      <c r="BB34" s="64"/>
      <c r="BC34" s="64"/>
      <c r="BD34" s="64"/>
      <c r="BE34" s="64"/>
      <c r="BF34" s="64"/>
      <c r="BG34" s="64"/>
      <c r="BH34" s="64"/>
      <c r="BI34" s="64"/>
      <c r="BJ34" s="64"/>
      <c r="BK34" s="64"/>
      <c r="BL34" s="64"/>
      <c r="BM34" s="64"/>
      <c r="BN34" s="64"/>
    </row>
    <row r="35" spans="1:66">
      <c r="A35" s="36"/>
      <c r="B35" s="70"/>
      <c r="C35" s="4" t="s">
        <v>34</v>
      </c>
      <c r="D35" s="4"/>
      <c r="E35" s="5"/>
      <c r="F35" s="5"/>
      <c r="G35" s="4"/>
      <c r="I35" s="4"/>
      <c r="J35" s="4"/>
      <c r="N35" s="37"/>
      <c r="O35" s="70"/>
      <c r="R35" s="22"/>
      <c r="S35" s="20" t="s">
        <v>4</v>
      </c>
      <c r="T35" s="64"/>
      <c r="U35" s="64"/>
      <c r="V35" s="64"/>
      <c r="W35" s="64"/>
      <c r="X35" s="64"/>
      <c r="Y35" s="64"/>
      <c r="Z35" s="64"/>
      <c r="AA35" s="64"/>
      <c r="AB35" s="64"/>
      <c r="AC35" s="64"/>
      <c r="AD35" s="64"/>
      <c r="AE35" s="64"/>
      <c r="AF35" s="64"/>
      <c r="AG35" s="64"/>
      <c r="AH35" s="64"/>
      <c r="AI35" s="64"/>
      <c r="AJ35" s="64"/>
      <c r="AK35" s="64"/>
      <c r="AL35" s="64"/>
      <c r="AM35" s="64"/>
      <c r="AN35" s="64"/>
      <c r="AO35" s="64"/>
      <c r="AP35" s="64"/>
      <c r="AQ35" s="64"/>
      <c r="AR35" s="64"/>
      <c r="AS35" s="64"/>
      <c r="AT35" s="64"/>
      <c r="AU35" s="64"/>
      <c r="AV35" s="64"/>
      <c r="AW35" s="64"/>
      <c r="AX35" s="64"/>
      <c r="AY35" s="64"/>
      <c r="AZ35" s="64"/>
      <c r="BA35" s="64"/>
      <c r="BB35" s="64"/>
      <c r="BC35" s="64"/>
      <c r="BD35" s="64"/>
      <c r="BE35" s="64"/>
      <c r="BF35" s="64"/>
      <c r="BG35" s="64"/>
      <c r="BH35" s="64"/>
      <c r="BI35" s="64"/>
      <c r="BJ35" s="64"/>
      <c r="BK35" s="64"/>
      <c r="BL35" s="64"/>
      <c r="BM35" s="64"/>
      <c r="BN35" s="64"/>
    </row>
    <row r="36" spans="1:66">
      <c r="A36" s="31" t="s">
        <v>35</v>
      </c>
      <c r="B36" s="70"/>
      <c r="C36" s="4" t="s">
        <v>14</v>
      </c>
      <c r="D36" s="4"/>
      <c r="E36" s="5" t="s">
        <v>55</v>
      </c>
      <c r="F36" s="5"/>
      <c r="G36" s="66">
        <v>0</v>
      </c>
      <c r="I36" s="4"/>
      <c r="J36" s="4"/>
      <c r="N36" s="37"/>
      <c r="O36" s="70"/>
      <c r="R36" s="22"/>
      <c r="S36" s="20"/>
      <c r="T36" s="64"/>
      <c r="U36" s="64"/>
      <c r="V36" s="64"/>
      <c r="W36" s="64"/>
      <c r="X36" s="64"/>
      <c r="Y36" s="64"/>
      <c r="Z36" s="64"/>
      <c r="AA36" s="64"/>
      <c r="AB36" s="64"/>
      <c r="AC36" s="64"/>
      <c r="AD36" s="64"/>
      <c r="AE36" s="64"/>
      <c r="AF36" s="64"/>
      <c r="AG36" s="64"/>
      <c r="AH36" s="64"/>
      <c r="AI36" s="64"/>
      <c r="AJ36" s="64"/>
      <c r="AK36" s="64"/>
      <c r="AL36" s="64"/>
      <c r="AM36" s="64"/>
      <c r="AN36" s="64"/>
      <c r="AO36" s="64"/>
      <c r="AP36" s="64"/>
      <c r="AQ36" s="64"/>
      <c r="AR36" s="64"/>
      <c r="AS36" s="64"/>
      <c r="AT36" s="64"/>
      <c r="AU36" s="64"/>
      <c r="AV36" s="64"/>
      <c r="AW36" s="64"/>
      <c r="AX36" s="64"/>
      <c r="AY36" s="64"/>
      <c r="AZ36" s="64"/>
      <c r="BA36" s="64"/>
      <c r="BB36" s="64"/>
      <c r="BC36" s="64"/>
      <c r="BD36" s="64"/>
      <c r="BE36" s="64"/>
      <c r="BF36" s="64"/>
      <c r="BG36" s="64"/>
      <c r="BH36" s="64"/>
      <c r="BI36" s="64"/>
      <c r="BJ36" s="64"/>
      <c r="BK36" s="64"/>
      <c r="BL36" s="64"/>
      <c r="BM36" s="64"/>
      <c r="BN36" s="64"/>
    </row>
    <row r="37" spans="1:66">
      <c r="A37" s="31" t="s">
        <v>36</v>
      </c>
      <c r="B37" s="70"/>
      <c r="C37" s="4" t="s">
        <v>63</v>
      </c>
      <c r="D37" s="4"/>
      <c r="E37" s="5" t="s">
        <v>54</v>
      </c>
      <c r="F37" s="5"/>
      <c r="G37" s="27">
        <f>IF(G36=0,0,G36/G19)</f>
        <v>0</v>
      </c>
      <c r="I37" s="55">
        <f>G37</f>
        <v>0</v>
      </c>
      <c r="J37" s="55"/>
      <c r="N37" s="37"/>
      <c r="O37" s="70"/>
      <c r="P37" s="20"/>
      <c r="Q37" s="20"/>
      <c r="R37" s="22"/>
      <c r="S37" s="20"/>
      <c r="T37" s="64"/>
      <c r="U37" s="64"/>
      <c r="V37" s="64"/>
      <c r="W37" s="64"/>
      <c r="X37" s="64"/>
      <c r="Y37" s="64"/>
      <c r="Z37" s="64"/>
      <c r="AA37" s="64"/>
      <c r="AB37" s="64"/>
      <c r="AC37" s="64"/>
      <c r="AD37" s="64"/>
      <c r="AE37" s="64"/>
      <c r="AF37" s="64"/>
      <c r="AG37" s="64"/>
      <c r="AH37" s="64"/>
      <c r="AI37" s="64"/>
      <c r="AJ37" s="64"/>
      <c r="AK37" s="64"/>
      <c r="AL37" s="64"/>
      <c r="AM37" s="64"/>
      <c r="AN37" s="64"/>
      <c r="AO37" s="64"/>
      <c r="AP37" s="64"/>
      <c r="AQ37" s="64"/>
      <c r="AR37" s="64"/>
      <c r="AS37" s="64"/>
      <c r="AT37" s="64"/>
      <c r="AU37" s="64"/>
      <c r="AV37" s="64"/>
      <c r="AW37" s="64"/>
      <c r="AX37" s="64"/>
      <c r="AY37" s="64"/>
      <c r="AZ37" s="64"/>
      <c r="BA37" s="64"/>
      <c r="BB37" s="64"/>
      <c r="BC37" s="64"/>
      <c r="BD37" s="64"/>
      <c r="BE37" s="64"/>
      <c r="BF37" s="64"/>
      <c r="BG37" s="64"/>
      <c r="BH37" s="64"/>
      <c r="BI37" s="64"/>
      <c r="BJ37" s="64"/>
      <c r="BK37" s="64"/>
      <c r="BL37" s="64"/>
      <c r="BM37" s="64"/>
      <c r="BN37" s="64"/>
    </row>
    <row r="38" spans="1:66">
      <c r="A38" s="31"/>
      <c r="C38" s="4"/>
      <c r="D38" s="4"/>
      <c r="E38" s="5"/>
      <c r="F38" s="5"/>
      <c r="G38" s="4"/>
      <c r="I38" s="4"/>
      <c r="J38" s="4"/>
      <c r="N38" s="4"/>
      <c r="P38" s="13"/>
      <c r="Q38" s="20"/>
      <c r="R38" s="13"/>
      <c r="S38" s="21"/>
      <c r="T38" s="64"/>
      <c r="U38" s="64"/>
      <c r="V38" s="64"/>
      <c r="W38" s="64"/>
      <c r="X38" s="64"/>
      <c r="Y38" s="64"/>
      <c r="Z38" s="64"/>
      <c r="AA38" s="64"/>
      <c r="AB38" s="64"/>
      <c r="AC38" s="64"/>
      <c r="AD38" s="64"/>
      <c r="AE38" s="64"/>
      <c r="AF38" s="64"/>
      <c r="AG38" s="64"/>
      <c r="AH38" s="64"/>
      <c r="AI38" s="64"/>
      <c r="AJ38" s="64"/>
      <c r="AK38" s="64"/>
      <c r="AL38" s="64"/>
      <c r="AM38" s="64"/>
      <c r="AN38" s="64"/>
      <c r="AO38" s="64"/>
      <c r="AP38" s="64"/>
      <c r="AQ38" s="64"/>
      <c r="AR38" s="64"/>
      <c r="AS38" s="64"/>
      <c r="AT38" s="64"/>
      <c r="AU38" s="64"/>
      <c r="AV38" s="64"/>
      <c r="AW38" s="64"/>
      <c r="AX38" s="64"/>
      <c r="AY38" s="64"/>
      <c r="AZ38" s="64"/>
      <c r="BA38" s="64"/>
      <c r="BB38" s="64"/>
      <c r="BC38" s="64"/>
      <c r="BD38" s="64"/>
      <c r="BE38" s="64"/>
      <c r="BF38" s="64"/>
      <c r="BG38" s="64"/>
      <c r="BH38" s="64"/>
      <c r="BI38" s="64"/>
      <c r="BJ38" s="64"/>
      <c r="BK38" s="64"/>
      <c r="BL38" s="64"/>
      <c r="BM38" s="64"/>
      <c r="BN38" s="64"/>
    </row>
    <row r="39" spans="1:66">
      <c r="A39" s="31"/>
      <c r="C39" s="6" t="s">
        <v>117</v>
      </c>
      <c r="D39" s="6"/>
      <c r="E39" s="3"/>
      <c r="F39" s="3"/>
      <c r="N39" s="4"/>
      <c r="P39" s="20"/>
      <c r="Q39" s="20"/>
      <c r="R39" s="20"/>
      <c r="S39" s="21"/>
      <c r="T39" s="64"/>
      <c r="U39" s="64"/>
      <c r="V39" s="64"/>
      <c r="W39" s="64"/>
      <c r="X39" s="64"/>
      <c r="Y39" s="64"/>
      <c r="Z39" s="64"/>
      <c r="AA39" s="64"/>
      <c r="AB39" s="64"/>
      <c r="AC39" s="64"/>
      <c r="AD39" s="64"/>
      <c r="AE39" s="64"/>
      <c r="AF39" s="64"/>
      <c r="AG39" s="64"/>
      <c r="AH39" s="64"/>
      <c r="AI39" s="64"/>
      <c r="AJ39" s="64"/>
      <c r="AK39" s="64"/>
      <c r="AL39" s="64"/>
      <c r="AM39" s="64"/>
      <c r="AN39" s="64"/>
      <c r="AO39" s="64"/>
      <c r="AP39" s="64"/>
      <c r="AQ39" s="64"/>
      <c r="AR39" s="64"/>
      <c r="AS39" s="64"/>
      <c r="AT39" s="64"/>
      <c r="AU39" s="64"/>
      <c r="AV39" s="64"/>
      <c r="AW39" s="64"/>
      <c r="AX39" s="64"/>
      <c r="AY39" s="64"/>
      <c r="AZ39" s="64"/>
      <c r="BA39" s="64"/>
      <c r="BB39" s="64"/>
      <c r="BC39" s="64"/>
      <c r="BD39" s="64"/>
      <c r="BE39" s="64"/>
      <c r="BF39" s="64"/>
      <c r="BG39" s="64"/>
      <c r="BH39" s="64"/>
      <c r="BI39" s="64"/>
      <c r="BJ39" s="64"/>
      <c r="BK39" s="64"/>
      <c r="BL39" s="64"/>
      <c r="BM39" s="64"/>
      <c r="BN39" s="64"/>
    </row>
    <row r="40" spans="1:66">
      <c r="A40" s="31" t="s">
        <v>37</v>
      </c>
      <c r="C40" s="6" t="s">
        <v>96</v>
      </c>
      <c r="D40" s="6"/>
      <c r="E40" s="5" t="s">
        <v>38</v>
      </c>
      <c r="F40" s="5"/>
      <c r="G40" s="110">
        <v>8576631</v>
      </c>
      <c r="I40" s="4"/>
      <c r="J40" s="4"/>
      <c r="N40" s="4"/>
      <c r="P40" s="20"/>
      <c r="Q40" s="20"/>
      <c r="R40" s="20"/>
      <c r="S40" s="21"/>
      <c r="T40" s="64"/>
      <c r="U40" s="64"/>
      <c r="V40" s="64"/>
      <c r="W40" s="64"/>
      <c r="X40" s="64"/>
      <c r="Y40" s="64"/>
      <c r="Z40" s="64"/>
      <c r="AA40" s="64"/>
      <c r="AB40" s="64"/>
      <c r="AC40" s="64"/>
      <c r="AD40" s="64"/>
      <c r="AE40" s="64"/>
      <c r="AF40" s="64"/>
      <c r="AG40" s="64"/>
      <c r="AH40" s="64"/>
      <c r="AI40" s="64"/>
      <c r="AJ40" s="64"/>
      <c r="AK40" s="64"/>
      <c r="AL40" s="64"/>
      <c r="AM40" s="64"/>
      <c r="AN40" s="64"/>
      <c r="AO40" s="64"/>
      <c r="AP40" s="64"/>
      <c r="AQ40" s="64"/>
      <c r="AR40" s="64"/>
      <c r="AS40" s="64"/>
      <c r="AT40" s="64"/>
      <c r="AU40" s="64"/>
      <c r="AV40" s="64"/>
      <c r="AW40" s="64"/>
      <c r="AX40" s="64"/>
      <c r="AY40" s="64"/>
      <c r="AZ40" s="64"/>
      <c r="BA40" s="64"/>
      <c r="BB40" s="64"/>
      <c r="BC40" s="64"/>
      <c r="BD40" s="64"/>
      <c r="BE40" s="64"/>
      <c r="BF40" s="64"/>
      <c r="BG40" s="64"/>
      <c r="BH40" s="64"/>
      <c r="BI40" s="64"/>
      <c r="BJ40" s="64"/>
      <c r="BK40" s="64"/>
      <c r="BL40" s="64"/>
      <c r="BM40" s="64"/>
      <c r="BN40" s="64"/>
    </row>
    <row r="41" spans="1:66">
      <c r="A41" s="31" t="s">
        <v>71</v>
      </c>
      <c r="B41" s="70"/>
      <c r="C41" s="4" t="s">
        <v>64</v>
      </c>
      <c r="D41" s="4"/>
      <c r="E41" s="5" t="s">
        <v>74</v>
      </c>
      <c r="F41" s="5"/>
      <c r="G41" s="56">
        <f>IF(G40=0,0,G40/G19)</f>
        <v>7.5152289826335192E-2</v>
      </c>
      <c r="I41" s="55">
        <f>G41</f>
        <v>7.5152289826335192E-2</v>
      </c>
      <c r="J41" s="55"/>
      <c r="N41" s="4"/>
      <c r="Q41" s="38"/>
      <c r="R41" s="22"/>
      <c r="S41" s="20"/>
      <c r="T41" s="64"/>
      <c r="U41" s="64"/>
      <c r="V41" s="64"/>
      <c r="W41" s="64"/>
      <c r="X41" s="64"/>
      <c r="Y41" s="64"/>
      <c r="Z41" s="64"/>
      <c r="AA41" s="64"/>
      <c r="AB41" s="64"/>
      <c r="AC41" s="64"/>
      <c r="AD41" s="64"/>
      <c r="AE41" s="64"/>
      <c r="AF41" s="64"/>
      <c r="AG41" s="64"/>
      <c r="AH41" s="64"/>
      <c r="AI41" s="64"/>
      <c r="AJ41" s="64"/>
      <c r="AK41" s="64"/>
      <c r="AL41" s="64"/>
      <c r="AM41" s="64"/>
      <c r="AN41" s="64"/>
      <c r="AO41" s="64"/>
      <c r="AP41" s="64"/>
      <c r="AQ41" s="64"/>
      <c r="AR41" s="64"/>
      <c r="AS41" s="64"/>
      <c r="AT41" s="64"/>
      <c r="AU41" s="64"/>
      <c r="AV41" s="64"/>
      <c r="AW41" s="64"/>
      <c r="AX41" s="64"/>
      <c r="AY41" s="64"/>
      <c r="AZ41" s="64"/>
      <c r="BA41" s="64"/>
      <c r="BB41" s="64"/>
      <c r="BC41" s="64"/>
      <c r="BD41" s="64"/>
      <c r="BE41" s="64"/>
      <c r="BF41" s="64"/>
      <c r="BG41" s="64"/>
      <c r="BH41" s="64"/>
      <c r="BI41" s="64"/>
      <c r="BJ41" s="64"/>
      <c r="BK41" s="64"/>
      <c r="BL41" s="64"/>
      <c r="BM41" s="64"/>
      <c r="BN41" s="64"/>
    </row>
    <row r="42" spans="1:66">
      <c r="A42" s="31"/>
      <c r="C42" s="6"/>
      <c r="D42" s="6"/>
      <c r="E42" s="5"/>
      <c r="F42" s="5"/>
      <c r="G42" s="4"/>
      <c r="I42" s="4"/>
      <c r="J42" s="4"/>
      <c r="N42" s="4"/>
      <c r="O42" s="3"/>
      <c r="P42" s="20"/>
      <c r="Q42" s="20"/>
      <c r="R42" s="20"/>
      <c r="S42" s="21"/>
      <c r="T42" s="64"/>
      <c r="U42" s="64"/>
      <c r="V42" s="64"/>
      <c r="W42" s="64"/>
      <c r="X42" s="64"/>
      <c r="Y42" s="64"/>
      <c r="Z42" s="64"/>
      <c r="AA42" s="64"/>
      <c r="AB42" s="64"/>
      <c r="AC42" s="64"/>
      <c r="AD42" s="64"/>
      <c r="AE42" s="64"/>
      <c r="AF42" s="64"/>
      <c r="AG42" s="64"/>
      <c r="AH42" s="64"/>
      <c r="AI42" s="64"/>
      <c r="AJ42" s="64"/>
      <c r="AK42" s="64"/>
      <c r="AL42" s="64"/>
      <c r="AM42" s="64"/>
      <c r="AN42" s="64"/>
      <c r="AO42" s="64"/>
      <c r="AP42" s="64"/>
      <c r="AQ42" s="64"/>
      <c r="AR42" s="64"/>
      <c r="AS42" s="64"/>
      <c r="AT42" s="64"/>
      <c r="AU42" s="64"/>
      <c r="AV42" s="64"/>
      <c r="AW42" s="64"/>
      <c r="AX42" s="64"/>
      <c r="AY42" s="64"/>
      <c r="AZ42" s="64"/>
      <c r="BA42" s="64"/>
      <c r="BB42" s="64"/>
      <c r="BC42" s="64"/>
      <c r="BD42" s="64"/>
      <c r="BE42" s="64"/>
      <c r="BF42" s="64"/>
      <c r="BG42" s="64"/>
      <c r="BH42" s="64"/>
      <c r="BI42" s="64"/>
      <c r="BJ42" s="64"/>
      <c r="BK42" s="64"/>
      <c r="BL42" s="64"/>
      <c r="BM42" s="64"/>
      <c r="BN42" s="64"/>
    </row>
    <row r="43" spans="1:66" ht="15.6">
      <c r="A43" s="52" t="s">
        <v>72</v>
      </c>
      <c r="B43" s="69"/>
      <c r="C43" s="7" t="s">
        <v>65</v>
      </c>
      <c r="D43" s="7"/>
      <c r="E43" s="8" t="s">
        <v>75</v>
      </c>
      <c r="F43" s="8"/>
      <c r="G43" s="34"/>
      <c r="I43" s="57">
        <f>I37+I41</f>
        <v>7.5152289826335192E-2</v>
      </c>
      <c r="J43" s="57"/>
      <c r="N43" s="4"/>
      <c r="O43" s="3"/>
      <c r="P43" s="20"/>
      <c r="Q43" s="20"/>
      <c r="R43" s="20"/>
      <c r="S43" s="21"/>
      <c r="T43" s="64"/>
      <c r="U43" s="64"/>
      <c r="V43" s="64"/>
      <c r="W43" s="64"/>
      <c r="X43" s="64"/>
      <c r="Y43" s="64"/>
      <c r="Z43" s="64"/>
      <c r="AA43" s="64"/>
      <c r="AB43" s="64"/>
      <c r="AC43" s="64"/>
      <c r="AD43" s="64"/>
      <c r="AE43" s="64"/>
      <c r="AF43" s="64"/>
      <c r="AG43" s="64"/>
      <c r="AH43" s="64"/>
      <c r="AI43" s="64"/>
      <c r="AJ43" s="64"/>
      <c r="AK43" s="64"/>
      <c r="AL43" s="64"/>
      <c r="AM43" s="64"/>
      <c r="AN43" s="64"/>
      <c r="AO43" s="64"/>
      <c r="AP43" s="64"/>
      <c r="AQ43" s="64"/>
      <c r="AR43" s="64"/>
      <c r="AS43" s="64"/>
      <c r="AT43" s="64"/>
      <c r="AU43" s="64"/>
      <c r="AV43" s="64"/>
      <c r="AW43" s="64"/>
      <c r="AX43" s="64"/>
      <c r="AY43" s="64"/>
      <c r="AZ43" s="64"/>
      <c r="BA43" s="64"/>
      <c r="BB43" s="64"/>
      <c r="BC43" s="64"/>
      <c r="BD43" s="64"/>
      <c r="BE43" s="64"/>
      <c r="BF43" s="64"/>
      <c r="BG43" s="64"/>
      <c r="BH43" s="64"/>
      <c r="BI43" s="64"/>
      <c r="BJ43" s="64"/>
      <c r="BK43" s="64"/>
      <c r="BL43" s="64"/>
      <c r="BM43" s="64"/>
      <c r="BN43" s="64"/>
    </row>
    <row r="44" spans="1:66">
      <c r="N44" s="39"/>
      <c r="O44" s="39"/>
      <c r="P44" s="20"/>
      <c r="Q44" s="20"/>
      <c r="R44" s="20"/>
      <c r="S44" s="21"/>
      <c r="T44" s="64"/>
      <c r="U44" s="64"/>
      <c r="V44" s="64"/>
      <c r="W44" s="64"/>
      <c r="X44" s="64"/>
      <c r="Y44" s="64"/>
      <c r="Z44" s="64"/>
      <c r="AA44" s="64"/>
      <c r="AB44" s="64"/>
      <c r="AC44" s="64"/>
      <c r="AD44" s="64"/>
      <c r="AE44" s="64"/>
      <c r="AF44" s="64"/>
      <c r="AG44" s="64"/>
      <c r="AH44" s="64"/>
      <c r="AI44" s="64"/>
      <c r="AJ44" s="64"/>
      <c r="AK44" s="64"/>
      <c r="AL44" s="64"/>
      <c r="AM44" s="64"/>
      <c r="AN44" s="64"/>
      <c r="AO44" s="64"/>
      <c r="AP44" s="64"/>
      <c r="AQ44" s="64"/>
      <c r="AR44" s="64"/>
      <c r="AS44" s="64"/>
      <c r="AT44" s="64"/>
      <c r="AU44" s="64"/>
      <c r="AV44" s="64"/>
      <c r="AW44" s="64"/>
      <c r="AX44" s="64"/>
      <c r="AY44" s="64"/>
      <c r="AZ44" s="64"/>
      <c r="BA44" s="64"/>
      <c r="BB44" s="64"/>
      <c r="BC44" s="64"/>
      <c r="BD44" s="64"/>
      <c r="BE44" s="64"/>
      <c r="BF44" s="64"/>
      <c r="BG44" s="64"/>
      <c r="BH44" s="64"/>
      <c r="BI44" s="64"/>
      <c r="BJ44" s="64"/>
      <c r="BK44" s="64"/>
      <c r="BL44" s="64"/>
      <c r="BM44" s="64"/>
      <c r="BN44" s="64"/>
    </row>
    <row r="45" spans="1:66" ht="15.6">
      <c r="A45" s="52" t="s">
        <v>97</v>
      </c>
      <c r="B45" s="72"/>
      <c r="C45" s="34" t="s">
        <v>98</v>
      </c>
      <c r="D45" s="72"/>
      <c r="E45" s="5" t="s">
        <v>119</v>
      </c>
      <c r="F45" s="72"/>
      <c r="G45" s="115">
        <v>1.248E-2</v>
      </c>
      <c r="I45" s="109">
        <f>G45</f>
        <v>1.248E-2</v>
      </c>
      <c r="J45" s="74"/>
      <c r="N45" s="39"/>
      <c r="O45" s="39"/>
      <c r="P45" s="20"/>
      <c r="Q45" s="20"/>
      <c r="R45" s="20"/>
      <c r="S45" s="21"/>
      <c r="T45" s="64"/>
      <c r="U45" s="64"/>
      <c r="V45" s="64"/>
      <c r="W45" s="64"/>
      <c r="X45" s="64"/>
      <c r="Y45" s="64"/>
      <c r="Z45" s="64"/>
      <c r="AA45" s="64"/>
      <c r="AB45" s="64"/>
      <c r="AC45" s="64"/>
      <c r="AD45" s="64"/>
      <c r="AE45" s="64"/>
      <c r="AF45" s="64"/>
      <c r="AG45" s="64"/>
      <c r="AH45" s="64"/>
      <c r="AI45" s="64"/>
      <c r="AJ45" s="64"/>
      <c r="AK45" s="64"/>
      <c r="AL45" s="64"/>
      <c r="AM45" s="64"/>
      <c r="AN45" s="64"/>
      <c r="AO45" s="64"/>
      <c r="AP45" s="64"/>
      <c r="AQ45" s="64"/>
      <c r="AR45" s="64"/>
      <c r="AS45" s="64"/>
      <c r="AT45" s="64"/>
      <c r="AU45" s="64"/>
      <c r="AV45" s="64"/>
      <c r="AW45" s="64"/>
      <c r="AX45" s="64"/>
      <c r="AY45" s="64"/>
      <c r="AZ45" s="64"/>
      <c r="BA45" s="64"/>
      <c r="BB45" s="64"/>
      <c r="BC45" s="64"/>
      <c r="BD45" s="64"/>
      <c r="BE45" s="64"/>
      <c r="BF45" s="64"/>
      <c r="BG45" s="64"/>
      <c r="BH45" s="64"/>
      <c r="BI45" s="64"/>
      <c r="BJ45" s="64"/>
      <c r="BK45" s="64"/>
      <c r="BL45" s="64"/>
      <c r="BM45" s="64"/>
      <c r="BN45" s="64"/>
    </row>
    <row r="46" spans="1:66">
      <c r="N46" s="39"/>
      <c r="O46" s="39"/>
      <c r="P46" s="20"/>
      <c r="Q46" s="20"/>
      <c r="R46" s="20"/>
      <c r="S46" s="21"/>
      <c r="T46" s="64"/>
      <c r="U46" s="64"/>
      <c r="V46" s="64"/>
      <c r="W46" s="64"/>
      <c r="X46" s="64"/>
      <c r="Y46" s="64"/>
      <c r="Z46" s="64"/>
      <c r="AA46" s="64"/>
      <c r="AB46" s="64"/>
      <c r="AC46" s="64"/>
      <c r="AD46" s="64"/>
      <c r="AE46" s="64"/>
      <c r="AF46" s="64"/>
      <c r="AG46" s="64"/>
      <c r="AH46" s="64"/>
      <c r="AI46" s="64"/>
      <c r="AJ46" s="64"/>
      <c r="AK46" s="64"/>
      <c r="AL46" s="64"/>
      <c r="AM46" s="64"/>
      <c r="AN46" s="64"/>
      <c r="AO46" s="64"/>
      <c r="AP46" s="64"/>
      <c r="AQ46" s="64"/>
      <c r="AR46" s="64"/>
      <c r="AS46" s="64"/>
      <c r="AT46" s="64"/>
      <c r="AU46" s="64"/>
      <c r="AV46" s="64"/>
      <c r="AW46" s="64"/>
      <c r="AX46" s="64"/>
      <c r="AY46" s="64"/>
      <c r="AZ46" s="64"/>
      <c r="BA46" s="64"/>
      <c r="BB46" s="64"/>
      <c r="BC46" s="64"/>
      <c r="BD46" s="64"/>
      <c r="BE46" s="64"/>
      <c r="BF46" s="64"/>
      <c r="BG46" s="64"/>
      <c r="BH46" s="64"/>
      <c r="BI46" s="64"/>
      <c r="BJ46" s="64"/>
      <c r="BK46" s="64"/>
      <c r="BL46" s="64"/>
      <c r="BM46" s="64"/>
      <c r="BN46" s="64"/>
    </row>
    <row r="47" spans="1:66">
      <c r="N47" s="12"/>
      <c r="O47" s="12"/>
      <c r="P47" s="21"/>
      <c r="Q47" s="21"/>
      <c r="R47" s="21"/>
      <c r="S47" s="21"/>
      <c r="T47" s="64"/>
      <c r="U47" s="64"/>
      <c r="V47" s="64"/>
      <c r="W47" s="64"/>
      <c r="X47" s="64"/>
      <c r="Y47" s="64"/>
      <c r="Z47" s="64"/>
      <c r="AA47" s="64"/>
      <c r="AB47" s="64"/>
      <c r="AC47" s="64"/>
      <c r="AD47" s="64"/>
      <c r="AE47" s="64"/>
      <c r="AF47" s="64"/>
      <c r="AG47" s="64"/>
      <c r="AH47" s="64"/>
      <c r="AI47" s="64"/>
      <c r="AJ47" s="64"/>
      <c r="AK47" s="64"/>
      <c r="AL47" s="64"/>
      <c r="AM47" s="64"/>
      <c r="AN47" s="64"/>
      <c r="AO47" s="64"/>
      <c r="AP47" s="64"/>
      <c r="AQ47" s="64"/>
      <c r="AR47" s="64"/>
      <c r="AS47" s="64"/>
      <c r="AT47" s="64"/>
      <c r="AU47" s="64"/>
      <c r="AV47" s="64"/>
      <c r="AW47" s="64"/>
      <c r="AX47" s="64"/>
      <c r="AY47" s="64"/>
      <c r="AZ47" s="64"/>
      <c r="BA47" s="64"/>
      <c r="BB47" s="64"/>
      <c r="BC47" s="64"/>
      <c r="BD47" s="64"/>
      <c r="BE47" s="64"/>
      <c r="BF47" s="64"/>
      <c r="BG47" s="64"/>
      <c r="BH47" s="64"/>
      <c r="BI47" s="64"/>
      <c r="BJ47" s="64"/>
      <c r="BK47" s="64"/>
      <c r="BL47" s="64"/>
      <c r="BM47" s="64"/>
      <c r="BN47" s="64"/>
    </row>
    <row r="48" spans="1:66">
      <c r="N48" s="4"/>
      <c r="O48" s="4"/>
      <c r="P48" s="20"/>
      <c r="Q48" s="13"/>
      <c r="R48" s="20"/>
      <c r="S48" s="21"/>
      <c r="T48" s="64"/>
      <c r="U48" s="64"/>
      <c r="V48" s="64"/>
      <c r="W48" s="64"/>
      <c r="X48" s="64"/>
      <c r="Y48" s="64"/>
      <c r="Z48" s="64"/>
      <c r="AA48" s="64"/>
      <c r="AB48" s="64"/>
      <c r="AC48" s="64"/>
      <c r="AD48" s="64"/>
      <c r="AE48" s="64"/>
      <c r="AF48" s="64"/>
      <c r="AG48" s="64"/>
      <c r="AH48" s="64"/>
      <c r="AI48" s="64"/>
      <c r="AJ48" s="64"/>
      <c r="AK48" s="64"/>
      <c r="AL48" s="64"/>
      <c r="AM48" s="64"/>
      <c r="AN48" s="64"/>
      <c r="AO48" s="64"/>
      <c r="AP48" s="64"/>
      <c r="AQ48" s="64"/>
      <c r="AR48" s="64"/>
      <c r="AS48" s="64"/>
      <c r="AT48" s="64"/>
      <c r="AU48" s="64"/>
      <c r="AV48" s="64"/>
      <c r="AW48" s="64"/>
      <c r="AX48" s="64"/>
      <c r="AY48" s="64"/>
      <c r="AZ48" s="64"/>
      <c r="BA48" s="64"/>
      <c r="BB48" s="64"/>
      <c r="BC48" s="64"/>
      <c r="BD48" s="64"/>
      <c r="BE48" s="64"/>
      <c r="BF48" s="64"/>
      <c r="BG48" s="64"/>
      <c r="BH48" s="64"/>
      <c r="BI48" s="64"/>
      <c r="BJ48" s="64"/>
      <c r="BK48" s="64"/>
      <c r="BL48" s="64"/>
      <c r="BM48" s="64"/>
      <c r="BN48" s="64"/>
    </row>
    <row r="49" spans="1:66" ht="15.6">
      <c r="N49" s="4"/>
      <c r="O49" s="28"/>
      <c r="P49" s="20"/>
      <c r="Q49" s="20"/>
      <c r="R49" s="33"/>
      <c r="S49" s="20"/>
      <c r="T49" s="64"/>
      <c r="U49" s="64"/>
      <c r="V49" s="64"/>
      <c r="W49" s="64"/>
      <c r="X49" s="64"/>
      <c r="Y49" s="64"/>
      <c r="Z49" s="64"/>
      <c r="AA49" s="64"/>
      <c r="AB49" s="64"/>
      <c r="AC49" s="64"/>
      <c r="AD49" s="64"/>
      <c r="AE49" s="64"/>
      <c r="AF49" s="64"/>
      <c r="AG49" s="64"/>
      <c r="AH49" s="64"/>
      <c r="AI49" s="64"/>
      <c r="AJ49" s="64"/>
      <c r="AK49" s="64"/>
      <c r="AL49" s="64"/>
      <c r="AM49" s="64"/>
      <c r="AN49" s="64"/>
      <c r="AO49" s="64"/>
      <c r="AP49" s="64"/>
      <c r="AQ49" s="64"/>
      <c r="AR49" s="64"/>
      <c r="AS49" s="64"/>
      <c r="AT49" s="64"/>
      <c r="AU49" s="64"/>
      <c r="AV49" s="64"/>
      <c r="AW49" s="64"/>
      <c r="AX49" s="64"/>
      <c r="AY49" s="64"/>
      <c r="AZ49" s="64"/>
      <c r="BA49" s="64"/>
      <c r="BB49" s="64"/>
      <c r="BC49" s="64"/>
      <c r="BD49" s="64"/>
      <c r="BE49" s="64"/>
      <c r="BF49" s="64"/>
      <c r="BG49" s="64"/>
      <c r="BH49" s="64"/>
      <c r="BI49" s="64"/>
      <c r="BJ49" s="64"/>
      <c r="BK49" s="64"/>
      <c r="BL49" s="64"/>
      <c r="BM49" s="64"/>
      <c r="BN49" s="64"/>
    </row>
    <row r="50" spans="1:66" ht="15.6">
      <c r="N50" s="4"/>
      <c r="O50" s="28"/>
      <c r="P50" s="20"/>
      <c r="Q50" s="20"/>
      <c r="R50" s="33"/>
      <c r="S50" s="20"/>
      <c r="T50" s="64"/>
      <c r="U50" s="64"/>
      <c r="V50" s="64"/>
      <c r="W50" s="64"/>
      <c r="X50" s="64"/>
      <c r="Y50" s="64"/>
      <c r="Z50" s="64"/>
      <c r="AA50" s="64"/>
      <c r="AB50" s="64"/>
      <c r="AC50" s="64"/>
      <c r="AD50" s="64"/>
      <c r="AE50" s="64"/>
      <c r="AF50" s="64"/>
      <c r="AG50" s="64"/>
      <c r="AH50" s="64"/>
      <c r="AI50" s="64"/>
      <c r="AJ50" s="64"/>
      <c r="AK50" s="64"/>
      <c r="AL50" s="64"/>
      <c r="AM50" s="64"/>
      <c r="AN50" s="64"/>
      <c r="AO50" s="64"/>
      <c r="AP50" s="64"/>
      <c r="AQ50" s="64"/>
      <c r="AR50" s="64"/>
      <c r="AS50" s="64"/>
      <c r="AT50" s="64"/>
      <c r="AU50" s="64"/>
      <c r="AV50" s="64"/>
      <c r="AW50" s="64"/>
      <c r="AX50" s="64"/>
      <c r="AY50" s="64"/>
      <c r="AZ50" s="64"/>
      <c r="BA50" s="64"/>
      <c r="BB50" s="64"/>
      <c r="BC50" s="64"/>
      <c r="BD50" s="64"/>
      <c r="BE50" s="64"/>
      <c r="BF50" s="64"/>
      <c r="BG50" s="64"/>
      <c r="BH50" s="64"/>
      <c r="BI50" s="64"/>
      <c r="BJ50" s="64"/>
      <c r="BK50" s="64"/>
      <c r="BL50" s="64"/>
      <c r="BM50" s="64"/>
      <c r="BN50" s="64"/>
    </row>
    <row r="51" spans="1:66" ht="15.6">
      <c r="N51" s="4"/>
      <c r="O51" s="28"/>
      <c r="P51" s="20"/>
      <c r="Q51" s="20"/>
      <c r="R51" s="33"/>
      <c r="S51" s="20"/>
      <c r="T51" s="64"/>
      <c r="U51" s="64"/>
      <c r="V51" s="64"/>
      <c r="W51" s="64"/>
      <c r="X51" s="64"/>
      <c r="Y51" s="64"/>
      <c r="Z51" s="64"/>
      <c r="AA51" s="64"/>
      <c r="AB51" s="64"/>
      <c r="AC51" s="64"/>
      <c r="AD51" s="64"/>
      <c r="AE51" s="64"/>
      <c r="AF51" s="64"/>
      <c r="AG51" s="64"/>
      <c r="AH51" s="64"/>
      <c r="AI51" s="64"/>
      <c r="AJ51" s="64"/>
      <c r="AK51" s="64"/>
      <c r="AL51" s="64"/>
      <c r="AM51" s="64"/>
      <c r="AN51" s="64"/>
      <c r="AO51" s="64"/>
      <c r="AP51" s="64"/>
      <c r="AQ51" s="64"/>
      <c r="AR51" s="64"/>
      <c r="AS51" s="64"/>
      <c r="AT51" s="64"/>
      <c r="AU51" s="64"/>
      <c r="AV51" s="64"/>
      <c r="AW51" s="64"/>
      <c r="AX51" s="64"/>
      <c r="AY51" s="64"/>
      <c r="AZ51" s="64"/>
      <c r="BA51" s="64"/>
      <c r="BB51" s="64"/>
      <c r="BC51" s="64"/>
      <c r="BD51" s="64"/>
      <c r="BE51" s="64"/>
      <c r="BF51" s="64"/>
      <c r="BG51" s="64"/>
      <c r="BH51" s="64"/>
      <c r="BI51" s="64"/>
      <c r="BJ51" s="64"/>
      <c r="BK51" s="64"/>
      <c r="BL51" s="64"/>
      <c r="BM51" s="64"/>
      <c r="BN51" s="64"/>
    </row>
    <row r="52" spans="1:66" ht="15.6">
      <c r="A52" s="36"/>
      <c r="B52" s="70"/>
      <c r="C52" s="75"/>
      <c r="D52" s="75"/>
      <c r="E52" s="68"/>
      <c r="F52" s="68"/>
      <c r="G52" s="4"/>
      <c r="H52" s="75"/>
      <c r="I52" s="75"/>
      <c r="J52" s="75"/>
      <c r="K52" s="27"/>
      <c r="L52" s="75"/>
      <c r="M52" s="4"/>
      <c r="N52" s="4"/>
      <c r="O52" s="28"/>
      <c r="P52" s="20"/>
      <c r="Q52" s="20"/>
      <c r="R52" s="33"/>
      <c r="S52" s="20"/>
      <c r="T52" s="64"/>
      <c r="U52" s="64"/>
      <c r="V52" s="64"/>
      <c r="W52" s="64"/>
      <c r="X52" s="64"/>
      <c r="Y52" s="64"/>
      <c r="Z52" s="64"/>
      <c r="AA52" s="64"/>
      <c r="AB52" s="64"/>
      <c r="AC52" s="64"/>
      <c r="AD52" s="64"/>
      <c r="AE52" s="64"/>
      <c r="AF52" s="64"/>
      <c r="AG52" s="64"/>
      <c r="AH52" s="64"/>
      <c r="AI52" s="64"/>
      <c r="AJ52" s="64"/>
      <c r="AK52" s="64"/>
      <c r="AL52" s="64"/>
      <c r="AM52" s="64"/>
      <c r="AN52" s="64"/>
      <c r="AO52" s="64"/>
      <c r="AP52" s="64"/>
      <c r="AQ52" s="64"/>
      <c r="AR52" s="64"/>
      <c r="AS52" s="64"/>
      <c r="AT52" s="64"/>
      <c r="AU52" s="64"/>
      <c r="AV52" s="64"/>
      <c r="AW52" s="64"/>
      <c r="AX52" s="64"/>
      <c r="AY52" s="64"/>
      <c r="AZ52" s="64"/>
      <c r="BA52" s="64"/>
      <c r="BB52" s="64"/>
      <c r="BC52" s="64"/>
      <c r="BD52" s="64"/>
      <c r="BE52" s="64"/>
      <c r="BF52" s="64"/>
      <c r="BG52" s="64"/>
      <c r="BH52" s="64"/>
      <c r="BI52" s="64"/>
      <c r="BJ52" s="64"/>
      <c r="BK52" s="64"/>
      <c r="BL52" s="64"/>
      <c r="BM52" s="64"/>
      <c r="BN52" s="64"/>
    </row>
    <row r="53" spans="1:66" ht="15.6">
      <c r="A53" s="36"/>
      <c r="B53" s="70"/>
      <c r="C53" s="75"/>
      <c r="D53" s="75"/>
      <c r="E53" s="68"/>
      <c r="F53" s="68"/>
      <c r="G53" s="4"/>
      <c r="H53" s="75"/>
      <c r="I53" s="75"/>
      <c r="J53" s="75"/>
      <c r="K53" s="27"/>
      <c r="L53" s="75"/>
      <c r="M53" s="4"/>
      <c r="N53" s="4"/>
      <c r="O53" s="28"/>
      <c r="P53" s="20"/>
      <c r="Q53" s="20"/>
      <c r="R53" s="33"/>
      <c r="S53" s="20"/>
      <c r="T53" s="64"/>
      <c r="U53" s="64"/>
      <c r="V53" s="64"/>
      <c r="W53" s="64"/>
      <c r="X53" s="64"/>
      <c r="Y53" s="64"/>
      <c r="Z53" s="64"/>
      <c r="AA53" s="64"/>
      <c r="AB53" s="64"/>
      <c r="AC53" s="64"/>
      <c r="AD53" s="64"/>
      <c r="AE53" s="64"/>
      <c r="AF53" s="64"/>
      <c r="AG53" s="64"/>
      <c r="AH53" s="64"/>
      <c r="AI53" s="64"/>
      <c r="AJ53" s="64"/>
      <c r="AK53" s="64"/>
      <c r="AL53" s="64"/>
      <c r="AM53" s="64"/>
      <c r="AN53" s="64"/>
      <c r="AO53" s="64"/>
      <c r="AP53" s="64"/>
      <c r="AQ53" s="64"/>
      <c r="AR53" s="64"/>
      <c r="AS53" s="64"/>
      <c r="AT53" s="64"/>
      <c r="AU53" s="64"/>
      <c r="AV53" s="64"/>
      <c r="AW53" s="64"/>
      <c r="AX53" s="64"/>
      <c r="AY53" s="64"/>
      <c r="AZ53" s="64"/>
      <c r="BA53" s="64"/>
      <c r="BB53" s="64"/>
      <c r="BC53" s="64"/>
      <c r="BD53" s="64"/>
      <c r="BE53" s="64"/>
      <c r="BF53" s="64"/>
      <c r="BG53" s="64"/>
      <c r="BH53" s="64"/>
      <c r="BI53" s="64"/>
      <c r="BJ53" s="64"/>
      <c r="BK53" s="64"/>
      <c r="BL53" s="64"/>
      <c r="BM53" s="64"/>
      <c r="BN53" s="64"/>
    </row>
    <row r="54" spans="1:66" ht="15.6">
      <c r="A54" s="76"/>
      <c r="B54" s="64"/>
      <c r="C54" s="36"/>
      <c r="D54" s="36"/>
      <c r="E54" s="68"/>
      <c r="F54" s="68"/>
      <c r="G54" s="4"/>
      <c r="H54" s="75"/>
      <c r="I54" s="75"/>
      <c r="J54" s="75"/>
      <c r="K54" s="27"/>
      <c r="L54" s="75"/>
      <c r="N54" s="4"/>
      <c r="O54" s="77"/>
      <c r="P54" s="78"/>
      <c r="Q54" s="20"/>
      <c r="R54" s="33"/>
      <c r="S54" s="20"/>
      <c r="T54" s="64"/>
      <c r="U54" s="64"/>
      <c r="V54" s="64"/>
      <c r="W54" s="64"/>
      <c r="X54" s="64"/>
      <c r="Y54" s="64"/>
      <c r="Z54" s="64"/>
      <c r="AA54" s="64"/>
      <c r="AB54" s="64"/>
      <c r="AC54" s="64"/>
      <c r="AD54" s="64"/>
      <c r="AE54" s="64"/>
      <c r="AF54" s="64"/>
      <c r="AG54" s="64"/>
      <c r="AH54" s="64"/>
      <c r="AI54" s="64"/>
      <c r="AJ54" s="64"/>
      <c r="AK54" s="64"/>
      <c r="AL54" s="64"/>
      <c r="AM54" s="64"/>
      <c r="AN54" s="64"/>
      <c r="AO54" s="64"/>
      <c r="AP54" s="64"/>
      <c r="AQ54" s="64"/>
      <c r="AR54" s="64"/>
      <c r="AS54" s="64"/>
      <c r="AT54" s="64"/>
      <c r="AU54" s="64"/>
      <c r="AV54" s="64"/>
      <c r="AW54" s="64"/>
      <c r="AX54" s="64"/>
      <c r="AY54" s="64"/>
      <c r="AZ54" s="64"/>
      <c r="BA54" s="64"/>
      <c r="BB54" s="64"/>
      <c r="BC54" s="64"/>
      <c r="BD54" s="64"/>
      <c r="BE54" s="64"/>
      <c r="BF54" s="64"/>
      <c r="BG54" s="64"/>
      <c r="BH54" s="64"/>
      <c r="BI54" s="64"/>
      <c r="BJ54" s="64"/>
      <c r="BK54" s="64"/>
      <c r="BL54" s="64"/>
      <c r="BM54" s="64"/>
      <c r="BN54" s="64"/>
    </row>
    <row r="55" spans="1:66" ht="15.6">
      <c r="A55" s="76"/>
      <c r="B55" s="64"/>
      <c r="C55" s="36"/>
      <c r="D55" s="36"/>
      <c r="E55" s="68"/>
      <c r="F55" s="68"/>
      <c r="G55" s="4"/>
      <c r="H55" s="75"/>
      <c r="I55" s="75"/>
      <c r="J55" s="75"/>
      <c r="K55" s="27"/>
      <c r="L55" s="75"/>
      <c r="N55" s="4"/>
      <c r="O55" s="28"/>
      <c r="P55" s="78"/>
      <c r="Q55" s="20"/>
      <c r="R55" s="33"/>
      <c r="S55" s="20"/>
      <c r="T55" s="64"/>
      <c r="U55" s="64"/>
      <c r="V55" s="64"/>
      <c r="W55" s="64"/>
      <c r="X55" s="64"/>
      <c r="Y55" s="64"/>
      <c r="Z55" s="64"/>
      <c r="AA55" s="64"/>
      <c r="AB55" s="64"/>
      <c r="AC55" s="64"/>
      <c r="AD55" s="64"/>
      <c r="AE55" s="64"/>
      <c r="AF55" s="64"/>
      <c r="AG55" s="64"/>
      <c r="AH55" s="64"/>
      <c r="AI55" s="64"/>
      <c r="AJ55" s="64"/>
      <c r="AK55" s="64"/>
      <c r="AL55" s="64"/>
      <c r="AM55" s="64"/>
      <c r="AN55" s="64"/>
      <c r="AO55" s="64"/>
      <c r="AP55" s="64"/>
      <c r="AQ55" s="64"/>
      <c r="AR55" s="64"/>
      <c r="AS55" s="64"/>
      <c r="AT55" s="64"/>
      <c r="AU55" s="64"/>
      <c r="AV55" s="64"/>
      <c r="AW55" s="64"/>
      <c r="AX55" s="64"/>
      <c r="AY55" s="64"/>
      <c r="AZ55" s="64"/>
      <c r="BA55" s="64"/>
      <c r="BB55" s="64"/>
      <c r="BC55" s="64"/>
      <c r="BD55" s="64"/>
      <c r="BE55" s="64"/>
      <c r="BF55" s="64"/>
      <c r="BG55" s="64"/>
      <c r="BH55" s="64"/>
      <c r="BI55" s="64"/>
      <c r="BJ55" s="64"/>
      <c r="BK55" s="64"/>
      <c r="BL55" s="64"/>
      <c r="BM55" s="64"/>
      <c r="BN55" s="64"/>
    </row>
    <row r="56" spans="1:66" ht="15.6">
      <c r="A56" s="79"/>
      <c r="B56" s="64"/>
      <c r="C56" s="36"/>
      <c r="D56" s="36"/>
      <c r="E56" s="68"/>
      <c r="F56" s="68"/>
      <c r="G56" s="4"/>
      <c r="H56" s="75"/>
      <c r="I56" s="75"/>
      <c r="J56" s="75"/>
      <c r="K56" s="27"/>
      <c r="L56" s="75"/>
      <c r="N56" s="4"/>
      <c r="O56" s="28"/>
      <c r="P56" s="78"/>
      <c r="Q56" s="20"/>
      <c r="R56" s="33"/>
      <c r="S56" s="20"/>
      <c r="T56" s="64"/>
      <c r="U56" s="64"/>
      <c r="V56" s="64"/>
      <c r="W56" s="64"/>
      <c r="X56" s="64"/>
      <c r="Y56" s="64"/>
      <c r="Z56" s="64"/>
      <c r="AA56" s="64"/>
      <c r="AB56" s="64"/>
      <c r="AC56" s="64"/>
      <c r="AD56" s="64"/>
      <c r="AE56" s="64"/>
      <c r="AF56" s="64"/>
      <c r="AG56" s="64"/>
      <c r="AH56" s="64"/>
      <c r="AI56" s="64"/>
      <c r="AJ56" s="64"/>
      <c r="AK56" s="64"/>
      <c r="AL56" s="64"/>
      <c r="AM56" s="64"/>
      <c r="AN56" s="64"/>
      <c r="AO56" s="64"/>
      <c r="AP56" s="64"/>
      <c r="AQ56" s="64"/>
      <c r="AR56" s="64"/>
      <c r="AS56" s="64"/>
      <c r="AT56" s="64"/>
      <c r="AU56" s="64"/>
      <c r="AV56" s="64"/>
      <c r="AW56" s="64"/>
      <c r="AX56" s="64"/>
      <c r="AY56" s="64"/>
      <c r="AZ56" s="64"/>
      <c r="BA56" s="64"/>
      <c r="BB56" s="64"/>
      <c r="BC56" s="64"/>
      <c r="BD56" s="64"/>
      <c r="BE56" s="64"/>
      <c r="BF56" s="64"/>
      <c r="BG56" s="64"/>
      <c r="BH56" s="64"/>
      <c r="BI56" s="64"/>
      <c r="BJ56" s="64"/>
      <c r="BK56" s="64"/>
      <c r="BL56" s="64"/>
      <c r="BM56" s="64"/>
      <c r="BN56" s="64"/>
    </row>
    <row r="57" spans="1:66">
      <c r="A57" s="16"/>
      <c r="C57" s="75"/>
      <c r="D57" s="75"/>
      <c r="E57" s="75"/>
      <c r="F57" s="75"/>
      <c r="G57" s="4"/>
      <c r="H57" s="75"/>
      <c r="I57" s="75"/>
      <c r="J57" s="75"/>
      <c r="K57" s="75"/>
      <c r="L57" s="75"/>
      <c r="N57" s="4"/>
      <c r="O57" s="4"/>
      <c r="P57" s="20"/>
      <c r="Q57" s="20"/>
      <c r="R57" s="22"/>
      <c r="S57" s="20" t="s">
        <v>4</v>
      </c>
      <c r="T57" s="64"/>
      <c r="U57" s="64"/>
      <c r="V57" s="64"/>
      <c r="W57" s="64"/>
      <c r="X57" s="64"/>
      <c r="Y57" s="64"/>
      <c r="Z57" s="64"/>
      <c r="AA57" s="64"/>
      <c r="AB57" s="64"/>
      <c r="AC57" s="64"/>
      <c r="AD57" s="64"/>
      <c r="AE57" s="64"/>
      <c r="AF57" s="64"/>
      <c r="AG57" s="64"/>
      <c r="AH57" s="64"/>
      <c r="AI57" s="64"/>
      <c r="AJ57" s="64"/>
      <c r="AK57" s="64"/>
      <c r="AL57" s="64"/>
      <c r="AM57" s="64"/>
      <c r="AN57" s="64"/>
      <c r="AO57" s="64"/>
      <c r="AP57" s="64"/>
      <c r="AQ57" s="64"/>
      <c r="AR57" s="64"/>
      <c r="AS57" s="64"/>
      <c r="AT57" s="64"/>
      <c r="AU57" s="64"/>
      <c r="AV57" s="64"/>
      <c r="AW57" s="64"/>
      <c r="AX57" s="64"/>
      <c r="AY57" s="64"/>
      <c r="AZ57" s="64"/>
      <c r="BA57" s="64"/>
      <c r="BB57" s="64"/>
      <c r="BC57" s="64"/>
      <c r="BD57" s="64"/>
      <c r="BE57" s="64"/>
      <c r="BF57" s="64"/>
      <c r="BG57" s="64"/>
      <c r="BH57" s="64"/>
      <c r="BI57" s="64"/>
      <c r="BJ57" s="64"/>
      <c r="BK57" s="64"/>
      <c r="BL57" s="64"/>
      <c r="BM57" s="64"/>
      <c r="BN57" s="64"/>
    </row>
    <row r="58" spans="1:66">
      <c r="O58" s="63"/>
    </row>
    <row r="59" spans="1:66">
      <c r="O59" s="63"/>
    </row>
    <row r="61" spans="1:66">
      <c r="A61" s="16"/>
      <c r="C61" s="75"/>
      <c r="D61" s="75"/>
      <c r="E61" s="75"/>
      <c r="F61" s="75"/>
      <c r="G61" s="4"/>
      <c r="H61" s="75"/>
      <c r="I61" s="75"/>
      <c r="J61" s="75"/>
      <c r="K61" s="75"/>
      <c r="L61" s="75"/>
      <c r="N61" s="4"/>
      <c r="O61" s="63" t="str">
        <f>O4</f>
        <v>Attachment GG-MRES</v>
      </c>
      <c r="P61" s="20"/>
      <c r="Q61" s="13"/>
      <c r="R61" s="20"/>
      <c r="S61" s="21"/>
      <c r="T61" s="64"/>
      <c r="U61" s="64"/>
      <c r="V61" s="64"/>
      <c r="W61" s="64"/>
      <c r="X61" s="64"/>
      <c r="Y61" s="64"/>
      <c r="Z61" s="64"/>
      <c r="AA61" s="64"/>
      <c r="AB61" s="64"/>
      <c r="AC61" s="64"/>
      <c r="AD61" s="64"/>
      <c r="AE61" s="64"/>
      <c r="AF61" s="64"/>
      <c r="AG61" s="64"/>
      <c r="AH61" s="64"/>
      <c r="AI61" s="64"/>
      <c r="AJ61" s="64"/>
      <c r="AK61" s="64"/>
      <c r="AL61" s="64"/>
      <c r="AM61" s="64"/>
      <c r="AN61" s="64"/>
      <c r="AO61" s="64"/>
      <c r="AP61" s="64"/>
      <c r="AQ61" s="64"/>
      <c r="AR61" s="64"/>
      <c r="AS61" s="64"/>
      <c r="AT61" s="64"/>
      <c r="AU61" s="64"/>
      <c r="AV61" s="64"/>
      <c r="AW61" s="64"/>
      <c r="AX61" s="64"/>
      <c r="AY61" s="64"/>
      <c r="AZ61" s="64"/>
      <c r="BA61" s="64"/>
      <c r="BB61" s="64"/>
      <c r="BC61" s="64"/>
      <c r="BD61" s="64"/>
      <c r="BE61" s="64"/>
      <c r="BF61" s="64"/>
      <c r="BG61" s="64"/>
      <c r="BH61" s="64"/>
      <c r="BI61" s="64"/>
      <c r="BJ61" s="64"/>
      <c r="BK61" s="64"/>
      <c r="BL61" s="64"/>
      <c r="BM61" s="64"/>
      <c r="BN61" s="64"/>
    </row>
    <row r="62" spans="1:66">
      <c r="A62" s="16"/>
      <c r="C62" s="6" t="str">
        <f>C5</f>
        <v>Formula Rate calculation</v>
      </c>
      <c r="D62" s="6"/>
      <c r="E62" s="75"/>
      <c r="F62" s="75"/>
      <c r="G62" s="75" t="str">
        <f>G5</f>
        <v xml:space="preserve">     Rate Formula Template</v>
      </c>
      <c r="H62" s="75"/>
      <c r="I62" s="75"/>
      <c r="J62" s="75"/>
      <c r="K62" s="75"/>
      <c r="L62" s="75"/>
      <c r="N62" s="4"/>
      <c r="O62" s="80" t="str">
        <f>O5</f>
        <v>For  the 12 months ended 12/31/14</v>
      </c>
      <c r="P62" s="20"/>
      <c r="Q62" s="13"/>
      <c r="R62" s="20"/>
      <c r="S62" s="21"/>
      <c r="T62" s="64"/>
      <c r="U62" s="64"/>
      <c r="V62" s="64"/>
      <c r="W62" s="64"/>
      <c r="X62" s="64"/>
      <c r="Y62" s="64"/>
      <c r="Z62" s="64"/>
      <c r="AA62" s="64"/>
      <c r="AB62" s="64"/>
      <c r="AC62" s="64"/>
      <c r="AD62" s="64"/>
      <c r="AE62" s="64"/>
      <c r="AF62" s="64"/>
      <c r="AG62" s="64"/>
      <c r="AH62" s="64"/>
      <c r="AI62" s="64"/>
      <c r="AJ62" s="64"/>
      <c r="AK62" s="64"/>
      <c r="AL62" s="64"/>
      <c r="AM62" s="64"/>
      <c r="AN62" s="64"/>
      <c r="AO62" s="64"/>
      <c r="AP62" s="64"/>
      <c r="AQ62" s="64"/>
      <c r="AR62" s="64"/>
      <c r="AS62" s="64"/>
      <c r="AT62" s="64"/>
      <c r="AU62" s="64"/>
      <c r="AV62" s="64"/>
      <c r="AW62" s="64"/>
      <c r="AX62" s="64"/>
      <c r="AY62" s="64"/>
      <c r="AZ62" s="64"/>
      <c r="BA62" s="64"/>
      <c r="BB62" s="64"/>
      <c r="BC62" s="64"/>
      <c r="BD62" s="64"/>
      <c r="BE62" s="64"/>
      <c r="BF62" s="64"/>
      <c r="BG62" s="64"/>
      <c r="BH62" s="64"/>
      <c r="BI62" s="64"/>
      <c r="BJ62" s="64"/>
      <c r="BK62" s="64"/>
      <c r="BL62" s="64"/>
      <c r="BM62" s="64"/>
      <c r="BN62" s="64"/>
    </row>
    <row r="63" spans="1:66">
      <c r="A63" s="16"/>
      <c r="C63" s="6"/>
      <c r="D63" s="6"/>
      <c r="E63" s="75"/>
      <c r="F63" s="75"/>
      <c r="G63" s="75" t="str">
        <f>G6</f>
        <v xml:space="preserve"> Utilizing Attachment O Data</v>
      </c>
      <c r="H63" s="75"/>
      <c r="I63" s="75"/>
      <c r="J63" s="75"/>
      <c r="K63" s="75"/>
      <c r="L63" s="75"/>
      <c r="M63" s="4"/>
      <c r="N63" s="4"/>
      <c r="P63" s="20"/>
      <c r="Q63" s="13"/>
      <c r="R63" s="20"/>
      <c r="S63" s="21"/>
      <c r="T63" s="64"/>
      <c r="U63" s="64"/>
      <c r="V63" s="64"/>
      <c r="W63" s="64"/>
      <c r="X63" s="64"/>
      <c r="Y63" s="64"/>
      <c r="Z63" s="64"/>
      <c r="AA63" s="64"/>
      <c r="AB63" s="64"/>
      <c r="AC63" s="64"/>
      <c r="AD63" s="64"/>
      <c r="AE63" s="64"/>
      <c r="AF63" s="64"/>
      <c r="AG63" s="64"/>
      <c r="AH63" s="64"/>
      <c r="AI63" s="64"/>
      <c r="AJ63" s="64"/>
      <c r="AK63" s="64"/>
      <c r="AL63" s="64"/>
      <c r="AM63" s="64"/>
      <c r="AN63" s="64"/>
      <c r="AO63" s="64"/>
      <c r="AP63" s="64"/>
      <c r="AQ63" s="64"/>
      <c r="AR63" s="64"/>
      <c r="AS63" s="64"/>
      <c r="AT63" s="64"/>
      <c r="AU63" s="64"/>
      <c r="AV63" s="64"/>
      <c r="AW63" s="64"/>
      <c r="AX63" s="64"/>
      <c r="AY63" s="64"/>
      <c r="AZ63" s="64"/>
      <c r="BA63" s="64"/>
      <c r="BB63" s="64"/>
      <c r="BC63" s="64"/>
      <c r="BD63" s="64"/>
      <c r="BE63" s="64"/>
      <c r="BF63" s="64"/>
      <c r="BG63" s="64"/>
      <c r="BH63" s="64"/>
      <c r="BI63" s="64"/>
      <c r="BJ63" s="64"/>
      <c r="BK63" s="64"/>
      <c r="BL63" s="64"/>
      <c r="BM63" s="64"/>
      <c r="BN63" s="64"/>
    </row>
    <row r="64" spans="1:66" ht="14.25" customHeight="1">
      <c r="A64" s="16"/>
      <c r="C64" s="75"/>
      <c r="D64" s="75"/>
      <c r="E64" s="75"/>
      <c r="F64" s="75"/>
      <c r="G64" s="75"/>
      <c r="H64" s="75"/>
      <c r="I64" s="75"/>
      <c r="J64" s="75"/>
      <c r="K64" s="75"/>
      <c r="L64" s="75"/>
      <c r="N64" s="4"/>
      <c r="O64" s="75" t="s">
        <v>39</v>
      </c>
      <c r="P64" s="20"/>
      <c r="Q64" s="13"/>
      <c r="R64" s="20"/>
      <c r="S64" s="21"/>
      <c r="T64" s="64"/>
      <c r="U64" s="64"/>
      <c r="V64" s="64"/>
      <c r="W64" s="64"/>
      <c r="X64" s="64"/>
      <c r="Y64" s="64"/>
      <c r="Z64" s="64"/>
      <c r="AA64" s="64"/>
      <c r="AB64" s="64"/>
      <c r="AC64" s="64"/>
      <c r="AD64" s="64"/>
      <c r="AE64" s="64"/>
      <c r="AF64" s="64"/>
      <c r="AG64" s="64"/>
      <c r="AH64" s="64"/>
      <c r="AI64" s="64"/>
      <c r="AJ64" s="64"/>
      <c r="AK64" s="64"/>
      <c r="AL64" s="64"/>
      <c r="AM64" s="64"/>
      <c r="AN64" s="64"/>
      <c r="AO64" s="64"/>
      <c r="AP64" s="64"/>
      <c r="AQ64" s="64"/>
      <c r="AR64" s="64"/>
      <c r="AS64" s="64"/>
      <c r="AT64" s="64"/>
      <c r="AU64" s="64"/>
      <c r="AV64" s="64"/>
      <c r="AW64" s="64"/>
      <c r="AX64" s="64"/>
      <c r="AY64" s="64"/>
      <c r="AZ64" s="64"/>
      <c r="BA64" s="64"/>
      <c r="BB64" s="64"/>
      <c r="BC64" s="64"/>
      <c r="BD64" s="64"/>
      <c r="BE64" s="64"/>
      <c r="BF64" s="64"/>
      <c r="BG64" s="64"/>
      <c r="BH64" s="64"/>
      <c r="BI64" s="64"/>
      <c r="BJ64" s="64"/>
      <c r="BK64" s="64"/>
      <c r="BL64" s="64"/>
      <c r="BM64" s="64"/>
      <c r="BN64" s="64"/>
    </row>
    <row r="65" spans="1:66">
      <c r="A65" s="16"/>
      <c r="E65" s="75"/>
      <c r="F65" s="75"/>
      <c r="G65" s="68" t="str">
        <f>G8</f>
        <v>MRES</v>
      </c>
      <c r="H65" s="75"/>
      <c r="I65" s="75"/>
      <c r="J65" s="75"/>
      <c r="K65" s="75"/>
      <c r="L65" s="75"/>
      <c r="M65" s="75"/>
      <c r="N65" s="4"/>
      <c r="O65" s="4"/>
      <c r="P65" s="20"/>
      <c r="Q65" s="13"/>
      <c r="R65" s="20"/>
      <c r="S65" s="21"/>
      <c r="T65" s="64"/>
      <c r="U65" s="64"/>
      <c r="V65" s="64"/>
      <c r="W65" s="64"/>
      <c r="X65" s="64"/>
      <c r="Y65" s="64"/>
      <c r="Z65" s="64"/>
      <c r="AA65" s="64"/>
      <c r="AB65" s="64"/>
      <c r="AC65" s="64"/>
      <c r="AD65" s="64"/>
      <c r="AE65" s="64"/>
      <c r="AF65" s="64"/>
      <c r="AG65" s="64"/>
      <c r="AH65" s="64"/>
      <c r="AI65" s="64"/>
      <c r="AJ65" s="64"/>
      <c r="AK65" s="64"/>
      <c r="AL65" s="64"/>
      <c r="AM65" s="64"/>
      <c r="AN65" s="64"/>
      <c r="AO65" s="64"/>
      <c r="AP65" s="64"/>
      <c r="AQ65" s="64"/>
      <c r="AR65" s="64"/>
      <c r="AS65" s="64"/>
      <c r="AT65" s="64"/>
      <c r="AU65" s="64"/>
      <c r="AV65" s="64"/>
      <c r="AW65" s="64"/>
      <c r="AX65" s="64"/>
      <c r="AY65" s="64"/>
      <c r="AZ65" s="64"/>
      <c r="BA65" s="64"/>
      <c r="BB65" s="64"/>
      <c r="BC65" s="64"/>
      <c r="BD65" s="64"/>
      <c r="BE65" s="64"/>
      <c r="BF65" s="64"/>
      <c r="BG65" s="64"/>
      <c r="BH65" s="64"/>
      <c r="BI65" s="64"/>
      <c r="BJ65" s="64"/>
      <c r="BK65" s="64"/>
      <c r="BL65" s="64"/>
      <c r="BM65" s="64"/>
      <c r="BN65" s="64"/>
    </row>
    <row r="66" spans="1:66">
      <c r="A66" s="16"/>
      <c r="E66" s="6"/>
      <c r="F66" s="6"/>
      <c r="G66" s="6"/>
      <c r="H66" s="6"/>
      <c r="I66" s="6"/>
      <c r="J66" s="6"/>
      <c r="K66" s="6"/>
      <c r="L66" s="6"/>
      <c r="M66" s="6"/>
      <c r="N66" s="6"/>
      <c r="O66" s="6"/>
      <c r="P66" s="20"/>
      <c r="Q66" s="13"/>
      <c r="R66" s="20"/>
      <c r="S66" s="21"/>
      <c r="T66" s="64"/>
      <c r="U66" s="64"/>
      <c r="V66" s="64"/>
      <c r="W66" s="64"/>
      <c r="X66" s="64"/>
      <c r="Y66" s="64"/>
      <c r="Z66" s="64"/>
      <c r="AA66" s="64"/>
      <c r="AB66" s="64"/>
      <c r="AC66" s="64"/>
      <c r="AD66" s="64"/>
      <c r="AE66" s="64"/>
      <c r="AF66" s="64"/>
      <c r="AG66" s="64"/>
      <c r="AH66" s="64"/>
      <c r="AI66" s="64"/>
      <c r="AJ66" s="64"/>
      <c r="AK66" s="64"/>
      <c r="AL66" s="64"/>
      <c r="AM66" s="64"/>
      <c r="AN66" s="64"/>
      <c r="AO66" s="64"/>
      <c r="AP66" s="64"/>
      <c r="AQ66" s="64"/>
      <c r="AR66" s="64"/>
      <c r="AS66" s="64"/>
      <c r="AT66" s="64"/>
      <c r="AU66" s="64"/>
      <c r="AV66" s="64"/>
      <c r="AW66" s="64"/>
      <c r="AX66" s="64"/>
      <c r="AY66" s="64"/>
      <c r="AZ66" s="64"/>
      <c r="BA66" s="64"/>
      <c r="BB66" s="64"/>
      <c r="BC66" s="64"/>
      <c r="BD66" s="64"/>
      <c r="BE66" s="64"/>
      <c r="BF66" s="64"/>
      <c r="BG66" s="64"/>
      <c r="BH66" s="64"/>
      <c r="BI66" s="64"/>
      <c r="BJ66" s="64"/>
      <c r="BK66" s="64"/>
      <c r="BL66" s="64"/>
      <c r="BM66" s="64"/>
      <c r="BN66" s="64"/>
    </row>
    <row r="67" spans="1:66" ht="15.6">
      <c r="A67" s="16"/>
      <c r="C67" s="75"/>
      <c r="D67" s="75"/>
      <c r="E67" s="7" t="s">
        <v>99</v>
      </c>
      <c r="F67" s="7"/>
      <c r="H67" s="12"/>
      <c r="I67" s="12"/>
      <c r="J67" s="12"/>
      <c r="K67" s="12"/>
      <c r="L67" s="12"/>
      <c r="M67" s="12"/>
      <c r="N67" s="4"/>
      <c r="O67" s="4"/>
      <c r="P67" s="20"/>
      <c r="Q67" s="13"/>
      <c r="R67" s="20"/>
      <c r="S67" s="21"/>
      <c r="T67" s="64"/>
      <c r="U67" s="64"/>
      <c r="V67" s="64"/>
      <c r="W67" s="64"/>
      <c r="X67" s="64"/>
      <c r="Y67" s="64"/>
      <c r="Z67" s="64"/>
      <c r="AA67" s="64"/>
      <c r="AB67" s="64"/>
      <c r="AC67" s="64"/>
      <c r="AD67" s="64"/>
      <c r="AE67" s="64"/>
      <c r="AF67" s="64"/>
      <c r="AG67" s="64"/>
      <c r="AH67" s="64"/>
      <c r="AI67" s="64"/>
      <c r="AJ67" s="64"/>
      <c r="AK67" s="64"/>
      <c r="AL67" s="64"/>
      <c r="AM67" s="64"/>
      <c r="AN67" s="64"/>
      <c r="AO67" s="64"/>
      <c r="AP67" s="64"/>
      <c r="AQ67" s="64"/>
      <c r="AR67" s="64"/>
      <c r="AS67" s="64"/>
      <c r="AT67" s="64"/>
      <c r="AU67" s="64"/>
      <c r="AV67" s="64"/>
      <c r="AW67" s="64"/>
      <c r="AX67" s="64"/>
      <c r="AY67" s="64"/>
      <c r="AZ67" s="64"/>
      <c r="BA67" s="64"/>
      <c r="BB67" s="64"/>
      <c r="BC67" s="64"/>
      <c r="BD67" s="64"/>
      <c r="BE67" s="64"/>
      <c r="BF67" s="64"/>
      <c r="BG67" s="64"/>
      <c r="BH67" s="64"/>
      <c r="BI67" s="64"/>
      <c r="BJ67" s="64"/>
      <c r="BK67" s="64"/>
      <c r="BL67" s="64"/>
      <c r="BM67" s="64"/>
      <c r="BN67" s="64"/>
    </row>
    <row r="68" spans="1:66" ht="15.6">
      <c r="A68" s="16"/>
      <c r="C68" s="75"/>
      <c r="D68" s="75"/>
      <c r="E68" s="7"/>
      <c r="F68" s="7"/>
      <c r="H68" s="12"/>
      <c r="I68" s="12"/>
      <c r="J68" s="12"/>
      <c r="K68" s="12"/>
      <c r="L68" s="12"/>
      <c r="M68" s="12"/>
      <c r="N68" s="4"/>
      <c r="O68" s="4"/>
      <c r="P68" s="20"/>
      <c r="Q68" s="13"/>
      <c r="R68" s="20"/>
      <c r="S68" s="21"/>
      <c r="T68" s="64"/>
      <c r="U68" s="64"/>
      <c r="V68" s="64"/>
      <c r="W68" s="64"/>
      <c r="X68" s="64"/>
      <c r="Y68" s="64"/>
      <c r="Z68" s="64"/>
      <c r="AA68" s="64"/>
      <c r="AB68" s="64"/>
      <c r="AC68" s="64"/>
      <c r="AD68" s="64"/>
      <c r="AE68" s="64"/>
      <c r="AF68" s="64"/>
      <c r="AG68" s="64"/>
      <c r="AH68" s="64"/>
      <c r="AI68" s="64"/>
      <c r="AJ68" s="64"/>
      <c r="AK68" s="64"/>
      <c r="AL68" s="64"/>
      <c r="AM68" s="64"/>
      <c r="AN68" s="64"/>
      <c r="AO68" s="64"/>
      <c r="AP68" s="64"/>
      <c r="AQ68" s="64"/>
      <c r="AR68" s="64"/>
      <c r="AS68" s="64"/>
      <c r="AT68" s="64"/>
      <c r="AU68" s="64"/>
      <c r="AV68" s="64"/>
      <c r="AW68" s="64"/>
      <c r="AX68" s="64"/>
      <c r="AY68" s="64"/>
      <c r="AZ68" s="64"/>
      <c r="BA68" s="64"/>
      <c r="BB68" s="64"/>
      <c r="BC68" s="64"/>
      <c r="BD68" s="64"/>
      <c r="BE68" s="64"/>
      <c r="BF68" s="64"/>
      <c r="BG68" s="64"/>
      <c r="BH68" s="64"/>
      <c r="BI68" s="64"/>
      <c r="BJ68" s="64"/>
      <c r="BK68" s="64"/>
      <c r="BL68" s="64"/>
      <c r="BM68" s="64"/>
      <c r="BN68" s="64"/>
    </row>
    <row r="69" spans="1:66" ht="15.6">
      <c r="A69" s="16"/>
      <c r="C69" s="81">
        <v>-1</v>
      </c>
      <c r="D69" s="81">
        <v>-2</v>
      </c>
      <c r="E69" s="81">
        <v>-3</v>
      </c>
      <c r="F69" s="81">
        <v>-4</v>
      </c>
      <c r="G69" s="81">
        <v>-5</v>
      </c>
      <c r="H69" s="81">
        <v>-6</v>
      </c>
      <c r="I69" s="81">
        <v>-7</v>
      </c>
      <c r="J69" s="53" t="s">
        <v>100</v>
      </c>
      <c r="K69" s="81">
        <v>-8</v>
      </c>
      <c r="L69" s="81">
        <v>-9</v>
      </c>
      <c r="M69" s="81">
        <v>-10</v>
      </c>
      <c r="N69" s="81">
        <v>-11</v>
      </c>
      <c r="O69" s="81">
        <v>-12</v>
      </c>
      <c r="P69" s="20"/>
      <c r="Q69" s="13"/>
      <c r="R69" s="20"/>
      <c r="S69" s="21"/>
      <c r="T69" s="64"/>
      <c r="U69" s="64"/>
      <c r="V69" s="64"/>
      <c r="W69" s="64"/>
      <c r="X69" s="64"/>
      <c r="Y69" s="64"/>
      <c r="Z69" s="64"/>
      <c r="AA69" s="64"/>
      <c r="AB69" s="64"/>
      <c r="AC69" s="64"/>
      <c r="AD69" s="64"/>
      <c r="AE69" s="64"/>
      <c r="AF69" s="64"/>
      <c r="AG69" s="64"/>
      <c r="AH69" s="64"/>
      <c r="AI69" s="64"/>
      <c r="AJ69" s="64"/>
      <c r="AK69" s="64"/>
      <c r="AL69" s="64"/>
      <c r="AM69" s="64"/>
      <c r="AN69" s="64"/>
      <c r="AO69" s="64"/>
      <c r="AP69" s="64"/>
      <c r="AQ69" s="64"/>
      <c r="AR69" s="64"/>
      <c r="AS69" s="64"/>
      <c r="AT69" s="64"/>
      <c r="AU69" s="64"/>
      <c r="AV69" s="64"/>
      <c r="AW69" s="64"/>
      <c r="AX69" s="64"/>
      <c r="AY69" s="64"/>
      <c r="AZ69" s="64"/>
      <c r="BA69" s="64"/>
      <c r="BB69" s="64"/>
      <c r="BC69" s="64"/>
      <c r="BD69" s="64"/>
      <c r="BE69" s="64"/>
      <c r="BF69" s="64"/>
      <c r="BG69" s="64"/>
      <c r="BH69" s="64"/>
      <c r="BI69" s="64"/>
      <c r="BJ69" s="64"/>
      <c r="BK69" s="64"/>
      <c r="BL69" s="64"/>
      <c r="BM69" s="64"/>
      <c r="BN69" s="64"/>
    </row>
    <row r="70" spans="1:66" ht="78">
      <c r="A70" s="82" t="s">
        <v>44</v>
      </c>
      <c r="B70" s="83"/>
      <c r="C70" s="83" t="s">
        <v>40</v>
      </c>
      <c r="D70" s="84" t="s">
        <v>43</v>
      </c>
      <c r="E70" s="40" t="s">
        <v>101</v>
      </c>
      <c r="F70" s="40" t="s">
        <v>94</v>
      </c>
      <c r="G70" s="85" t="s">
        <v>45</v>
      </c>
      <c r="H70" s="40" t="s">
        <v>59</v>
      </c>
      <c r="I70" s="40" t="s">
        <v>65</v>
      </c>
      <c r="J70" s="40" t="s">
        <v>80</v>
      </c>
      <c r="K70" s="85" t="s">
        <v>46</v>
      </c>
      <c r="L70" s="40" t="s">
        <v>33</v>
      </c>
      <c r="M70" s="41" t="s">
        <v>49</v>
      </c>
      <c r="N70" s="42" t="s">
        <v>48</v>
      </c>
      <c r="O70" s="41" t="s">
        <v>102</v>
      </c>
      <c r="P70" s="29"/>
      <c r="Q70" s="13"/>
      <c r="R70" s="20"/>
      <c r="S70" s="21"/>
      <c r="T70" s="64"/>
      <c r="U70" s="64"/>
      <c r="V70" s="64"/>
      <c r="W70" s="64"/>
      <c r="X70" s="64"/>
      <c r="Y70" s="64"/>
      <c r="Z70" s="64"/>
      <c r="AA70" s="64"/>
      <c r="AB70" s="64"/>
      <c r="AC70" s="64"/>
      <c r="AD70" s="64"/>
      <c r="AE70" s="64"/>
      <c r="AF70" s="64"/>
      <c r="AG70" s="64"/>
      <c r="AH70" s="64"/>
      <c r="AI70" s="64"/>
      <c r="AJ70" s="64"/>
      <c r="AK70" s="64"/>
      <c r="AL70" s="64"/>
      <c r="AM70" s="64"/>
      <c r="AN70" s="64"/>
      <c r="AO70" s="64"/>
      <c r="AP70" s="64"/>
      <c r="AQ70" s="64"/>
      <c r="AR70" s="64"/>
      <c r="AS70" s="64"/>
      <c r="AT70" s="64"/>
      <c r="AU70" s="64"/>
      <c r="AV70" s="64"/>
      <c r="AW70" s="64"/>
      <c r="AX70" s="64"/>
      <c r="AY70" s="64"/>
      <c r="AZ70" s="64"/>
      <c r="BA70" s="64"/>
      <c r="BB70" s="64"/>
      <c r="BC70" s="64"/>
      <c r="BD70" s="64"/>
      <c r="BE70" s="64"/>
      <c r="BF70" s="64"/>
      <c r="BG70" s="64"/>
      <c r="BH70" s="64"/>
      <c r="BI70" s="64"/>
      <c r="BJ70" s="64"/>
      <c r="BK70" s="64"/>
      <c r="BL70" s="64"/>
      <c r="BM70" s="64"/>
      <c r="BN70" s="64"/>
    </row>
    <row r="71" spans="1:66" ht="46.5" customHeight="1">
      <c r="A71" s="43"/>
      <c r="B71" s="44"/>
      <c r="C71" s="111" t="s">
        <v>103</v>
      </c>
      <c r="D71" s="44"/>
      <c r="E71" s="45" t="s">
        <v>6</v>
      </c>
      <c r="F71" s="45" t="s">
        <v>104</v>
      </c>
      <c r="G71" s="86" t="s">
        <v>105</v>
      </c>
      <c r="H71" s="45" t="s">
        <v>106</v>
      </c>
      <c r="I71" s="45" t="s">
        <v>77</v>
      </c>
      <c r="J71" s="58" t="s">
        <v>107</v>
      </c>
      <c r="K71" s="59" t="s">
        <v>120</v>
      </c>
      <c r="L71" s="45" t="s">
        <v>56</v>
      </c>
      <c r="M71" s="86" t="s">
        <v>108</v>
      </c>
      <c r="N71" s="46" t="s">
        <v>57</v>
      </c>
      <c r="O71" s="50" t="s">
        <v>109</v>
      </c>
      <c r="P71" s="20"/>
      <c r="Q71" s="13"/>
      <c r="R71" s="20"/>
      <c r="S71" s="21"/>
      <c r="T71" s="64"/>
      <c r="U71" s="64"/>
      <c r="V71" s="64"/>
      <c r="W71" s="64"/>
      <c r="X71" s="64"/>
      <c r="Y71" s="64"/>
      <c r="Z71" s="64"/>
      <c r="AA71" s="64"/>
      <c r="AB71" s="64"/>
      <c r="AC71" s="64"/>
      <c r="AD71" s="64"/>
      <c r="AE71" s="64"/>
      <c r="AF71" s="64"/>
      <c r="AG71" s="64"/>
      <c r="AH71" s="64"/>
      <c r="AI71" s="64"/>
      <c r="AJ71" s="64"/>
      <c r="AK71" s="64"/>
      <c r="AL71" s="64"/>
      <c r="AM71" s="64"/>
      <c r="AN71" s="64"/>
      <c r="AO71" s="64"/>
      <c r="AP71" s="64"/>
      <c r="AQ71" s="64"/>
      <c r="AR71" s="64"/>
      <c r="AS71" s="64"/>
      <c r="AT71" s="64"/>
      <c r="AU71" s="64"/>
      <c r="AV71" s="64"/>
      <c r="AW71" s="64"/>
      <c r="AX71" s="64"/>
      <c r="AY71" s="64"/>
      <c r="AZ71" s="64"/>
      <c r="BA71" s="64"/>
      <c r="BB71" s="64"/>
      <c r="BC71" s="64"/>
      <c r="BD71" s="64"/>
      <c r="BE71" s="64"/>
      <c r="BF71" s="64"/>
      <c r="BG71" s="64"/>
      <c r="BH71" s="64"/>
      <c r="BI71" s="64"/>
      <c r="BJ71" s="64"/>
      <c r="BK71" s="64"/>
      <c r="BL71" s="64"/>
      <c r="BM71" s="64"/>
      <c r="BN71" s="64"/>
    </row>
    <row r="72" spans="1:66">
      <c r="A72" s="47"/>
      <c r="B72" s="12"/>
      <c r="C72" s="12"/>
      <c r="D72" s="12"/>
      <c r="E72" s="12"/>
      <c r="F72" s="12"/>
      <c r="G72" s="48"/>
      <c r="H72" s="12"/>
      <c r="I72" s="12"/>
      <c r="J72" s="12"/>
      <c r="K72" s="48"/>
      <c r="L72" s="12"/>
      <c r="M72" s="48"/>
      <c r="N72" s="4"/>
      <c r="O72" s="49"/>
      <c r="P72" s="20"/>
      <c r="Q72" s="13"/>
      <c r="R72" s="20"/>
      <c r="S72" s="21"/>
      <c r="T72" s="64"/>
      <c r="U72" s="64"/>
      <c r="V72" s="64"/>
      <c r="W72" s="64"/>
      <c r="X72" s="64"/>
      <c r="Y72" s="64"/>
      <c r="Z72" s="64"/>
      <c r="AA72" s="64"/>
      <c r="AB72" s="64"/>
      <c r="AC72" s="64"/>
      <c r="AD72" s="64"/>
      <c r="AE72" s="64"/>
      <c r="AF72" s="64"/>
      <c r="AG72" s="64"/>
      <c r="AH72" s="64"/>
      <c r="AI72" s="64"/>
      <c r="AJ72" s="64"/>
      <c r="AK72" s="64"/>
      <c r="AL72" s="64"/>
      <c r="AM72" s="64"/>
      <c r="AN72" s="64"/>
      <c r="AO72" s="64"/>
      <c r="AP72" s="64"/>
      <c r="AQ72" s="64"/>
      <c r="AR72" s="64"/>
      <c r="AS72" s="64"/>
      <c r="AT72" s="64"/>
      <c r="AU72" s="64"/>
      <c r="AV72" s="64"/>
      <c r="AW72" s="64"/>
      <c r="AX72" s="64"/>
      <c r="AY72" s="64"/>
      <c r="AZ72" s="64"/>
      <c r="BA72" s="64"/>
      <c r="BB72" s="64"/>
      <c r="BC72" s="64"/>
      <c r="BD72" s="64"/>
      <c r="BE72" s="64"/>
      <c r="BF72" s="64"/>
      <c r="BG72" s="64"/>
      <c r="BH72" s="64"/>
      <c r="BI72" s="64"/>
      <c r="BJ72" s="64"/>
      <c r="BK72" s="64"/>
      <c r="BL72" s="64"/>
      <c r="BM72" s="64"/>
      <c r="BN72" s="64"/>
    </row>
    <row r="73" spans="1:66">
      <c r="A73" s="87" t="s">
        <v>13</v>
      </c>
      <c r="C73" s="64" t="s">
        <v>123</v>
      </c>
      <c r="D73" s="88"/>
      <c r="E73" s="89">
        <v>5058233</v>
      </c>
      <c r="F73" s="55">
        <f>$I$33</f>
        <v>3.6541533165044895E-2</v>
      </c>
      <c r="G73" s="116">
        <f>E73*F73</f>
        <v>184835.58892602453</v>
      </c>
      <c r="H73" s="89">
        <f>E73-316140</f>
        <v>4742093</v>
      </c>
      <c r="I73" s="55">
        <f>$I$43</f>
        <v>7.5152289826335192E-2</v>
      </c>
      <c r="J73" s="55"/>
      <c r="K73" s="90">
        <f>H73*(I73+J73)</f>
        <v>356379.14751943533</v>
      </c>
      <c r="L73" s="91">
        <v>126455</v>
      </c>
      <c r="M73" s="116">
        <f>G73+K73+L73</f>
        <v>667669.73644545989</v>
      </c>
      <c r="N73" s="60">
        <v>-760907</v>
      </c>
      <c r="O73" s="49">
        <f>M73+N73</f>
        <v>-93237.263554540114</v>
      </c>
      <c r="P73" s="92"/>
      <c r="Q73" s="92"/>
      <c r="R73" s="92"/>
      <c r="S73" s="92"/>
      <c r="T73" s="92"/>
      <c r="U73" s="92"/>
      <c r="V73" s="92"/>
    </row>
    <row r="74" spans="1:66">
      <c r="A74" s="87" t="s">
        <v>42</v>
      </c>
      <c r="C74" s="64" t="s">
        <v>125</v>
      </c>
      <c r="D74" s="88"/>
      <c r="E74" s="89">
        <f>15119307+32464486+5085795</f>
        <v>52669588</v>
      </c>
      <c r="F74" s="55">
        <f>$I$33</f>
        <v>3.6541533165044895E-2</v>
      </c>
      <c r="G74" s="116">
        <f>E74*F74</f>
        <v>1924627.4966912507</v>
      </c>
      <c r="H74" s="89">
        <f>E74-345360</f>
        <v>52324228</v>
      </c>
      <c r="I74" s="55">
        <f>$I$43</f>
        <v>7.5152289826335192E-2</v>
      </c>
      <c r="J74" s="55">
        <f>$I$45</f>
        <v>1.248E-2</v>
      </c>
      <c r="K74" s="90">
        <f>H74*(I74+J74)</f>
        <v>4585291.9130352428</v>
      </c>
      <c r="L74" s="91">
        <v>855957</v>
      </c>
      <c r="M74" s="116">
        <f>G74+K74+L74</f>
        <v>7365876.4097264931</v>
      </c>
      <c r="N74" s="60">
        <v>-607147</v>
      </c>
      <c r="O74" s="49">
        <f>M74+N74</f>
        <v>6758729.4097264931</v>
      </c>
      <c r="P74" s="92"/>
      <c r="Q74" s="92"/>
      <c r="R74" s="92"/>
      <c r="S74" s="92"/>
      <c r="T74" s="92"/>
      <c r="U74" s="92"/>
      <c r="V74" s="92"/>
    </row>
    <row r="75" spans="1:66">
      <c r="A75" s="87"/>
      <c r="C75" s="64"/>
      <c r="D75" s="88"/>
      <c r="E75" s="122"/>
      <c r="F75" s="55"/>
      <c r="G75" s="116"/>
      <c r="H75" s="122"/>
      <c r="I75" s="55"/>
      <c r="J75" s="55"/>
      <c r="K75" s="90"/>
      <c r="L75" s="38"/>
      <c r="M75" s="116"/>
      <c r="N75" s="123"/>
      <c r="O75" s="49"/>
      <c r="P75" s="92"/>
      <c r="Q75" s="92"/>
      <c r="R75" s="92"/>
      <c r="S75" s="92"/>
      <c r="T75" s="92"/>
      <c r="U75" s="92"/>
      <c r="V75" s="92"/>
    </row>
    <row r="76" spans="1:66">
      <c r="A76" s="87"/>
      <c r="G76" s="90"/>
      <c r="K76" s="90"/>
      <c r="M76" s="90"/>
      <c r="O76" s="90"/>
      <c r="P76" s="92"/>
      <c r="Q76" s="92"/>
      <c r="R76" s="92"/>
      <c r="S76" s="92"/>
      <c r="T76" s="92"/>
      <c r="U76" s="92"/>
      <c r="V76" s="92"/>
    </row>
    <row r="77" spans="1:66">
      <c r="A77" s="87"/>
      <c r="G77" s="90"/>
      <c r="K77" s="90"/>
      <c r="M77" s="90"/>
      <c r="O77" s="90"/>
      <c r="P77" s="92"/>
      <c r="Q77" s="92"/>
      <c r="R77" s="92"/>
      <c r="S77" s="92"/>
      <c r="T77" s="92"/>
      <c r="U77" s="92"/>
      <c r="V77" s="92"/>
    </row>
    <row r="78" spans="1:66">
      <c r="A78" s="87"/>
      <c r="G78" s="90"/>
      <c r="K78" s="90"/>
      <c r="M78" s="90"/>
      <c r="O78" s="90"/>
      <c r="P78" s="92"/>
      <c r="Q78" s="92"/>
      <c r="R78" s="92"/>
      <c r="S78" s="92"/>
      <c r="T78" s="92"/>
      <c r="U78" s="92"/>
      <c r="V78" s="92"/>
    </row>
    <row r="79" spans="1:66">
      <c r="A79" s="87"/>
      <c r="G79" s="90"/>
      <c r="K79" s="90"/>
      <c r="M79" s="90"/>
      <c r="O79" s="90"/>
      <c r="P79" s="92"/>
      <c r="Q79" s="92"/>
      <c r="R79" s="92"/>
      <c r="S79" s="92"/>
      <c r="T79" s="92"/>
      <c r="U79" s="92"/>
      <c r="V79" s="92"/>
    </row>
    <row r="80" spans="1:66">
      <c r="A80" s="87"/>
      <c r="G80" s="90"/>
      <c r="K80" s="90"/>
      <c r="M80" s="90"/>
      <c r="O80" s="90"/>
      <c r="P80" s="92"/>
      <c r="Q80" s="92"/>
      <c r="R80" s="92"/>
      <c r="S80" s="92"/>
      <c r="T80" s="92"/>
      <c r="U80" s="92"/>
      <c r="V80" s="92"/>
    </row>
    <row r="81" spans="1:22">
      <c r="A81" s="87"/>
      <c r="C81" s="92"/>
      <c r="D81" s="92"/>
      <c r="E81" s="92"/>
      <c r="F81" s="92"/>
      <c r="G81" s="93"/>
      <c r="H81" s="92"/>
      <c r="I81" s="92"/>
      <c r="J81" s="92"/>
      <c r="K81" s="93"/>
      <c r="L81" s="92"/>
      <c r="M81" s="93"/>
      <c r="N81" s="92"/>
      <c r="O81" s="93"/>
      <c r="P81" s="92"/>
      <c r="Q81" s="92"/>
      <c r="R81" s="92"/>
      <c r="S81" s="92"/>
      <c r="T81" s="92"/>
      <c r="U81" s="92"/>
      <c r="V81" s="92"/>
    </row>
    <row r="82" spans="1:22">
      <c r="A82" s="87"/>
      <c r="C82" s="92"/>
      <c r="D82" s="92"/>
      <c r="E82" s="92"/>
      <c r="F82" s="92"/>
      <c r="G82" s="93"/>
      <c r="H82" s="92"/>
      <c r="I82" s="92"/>
      <c r="J82" s="92"/>
      <c r="K82" s="93"/>
      <c r="L82" s="92"/>
      <c r="M82" s="93"/>
      <c r="N82" s="92"/>
      <c r="O82" s="93"/>
      <c r="P82" s="92"/>
      <c r="Q82" s="92"/>
      <c r="R82" s="92"/>
      <c r="S82" s="92"/>
      <c r="T82" s="92"/>
      <c r="U82" s="92"/>
      <c r="V82" s="92"/>
    </row>
    <row r="83" spans="1:22">
      <c r="A83" s="87"/>
      <c r="C83" s="92"/>
      <c r="D83" s="92"/>
      <c r="E83" s="92"/>
      <c r="F83" s="92"/>
      <c r="G83" s="93"/>
      <c r="H83" s="92"/>
      <c r="I83" s="92"/>
      <c r="J83" s="92"/>
      <c r="K83" s="93"/>
      <c r="L83" s="92"/>
      <c r="M83" s="93"/>
      <c r="N83" s="92"/>
      <c r="O83" s="93"/>
      <c r="P83" s="92"/>
      <c r="Q83" s="92"/>
      <c r="R83" s="92"/>
      <c r="S83" s="92"/>
      <c r="T83" s="92"/>
      <c r="U83" s="92"/>
      <c r="V83" s="92"/>
    </row>
    <row r="84" spans="1:22">
      <c r="A84" s="87"/>
      <c r="C84" s="92"/>
      <c r="D84" s="92"/>
      <c r="E84" s="92"/>
      <c r="F84" s="92"/>
      <c r="G84" s="93"/>
      <c r="H84" s="92"/>
      <c r="I84" s="92"/>
      <c r="J84" s="92"/>
      <c r="K84" s="93"/>
      <c r="L84" s="92"/>
      <c r="M84" s="93"/>
      <c r="N84" s="92"/>
      <c r="O84" s="93"/>
      <c r="P84" s="92"/>
      <c r="Q84" s="92"/>
      <c r="R84" s="92"/>
      <c r="S84" s="92"/>
      <c r="T84" s="92"/>
      <c r="U84" s="92"/>
      <c r="V84" s="92"/>
    </row>
    <row r="85" spans="1:22">
      <c r="A85" s="87"/>
      <c r="C85" s="92"/>
      <c r="D85" s="92"/>
      <c r="E85" s="92"/>
      <c r="F85" s="92"/>
      <c r="G85" s="93"/>
      <c r="H85" s="92"/>
      <c r="I85" s="92"/>
      <c r="J85" s="92"/>
      <c r="K85" s="93"/>
      <c r="L85" s="92"/>
      <c r="M85" s="93"/>
      <c r="N85" s="92"/>
      <c r="O85" s="93"/>
      <c r="P85" s="92"/>
      <c r="Q85" s="92"/>
      <c r="R85" s="92"/>
      <c r="S85" s="92"/>
      <c r="T85" s="92"/>
      <c r="U85" s="92"/>
      <c r="V85" s="92"/>
    </row>
    <row r="86" spans="1:22">
      <c r="A86" s="87"/>
      <c r="C86" s="92"/>
      <c r="D86" s="92"/>
      <c r="E86" s="92"/>
      <c r="F86" s="92"/>
      <c r="G86" s="93"/>
      <c r="H86" s="92"/>
      <c r="I86" s="92"/>
      <c r="J86" s="92"/>
      <c r="K86" s="93"/>
      <c r="L86" s="92"/>
      <c r="M86" s="93"/>
      <c r="N86" s="92"/>
      <c r="O86" s="93"/>
      <c r="P86" s="92"/>
      <c r="Q86" s="92"/>
      <c r="R86" s="92"/>
      <c r="S86" s="92"/>
      <c r="T86" s="92"/>
      <c r="U86" s="92"/>
      <c r="V86" s="92"/>
    </row>
    <row r="87" spans="1:22">
      <c r="A87" s="87"/>
      <c r="C87" s="92"/>
      <c r="D87" s="92"/>
      <c r="E87" s="92"/>
      <c r="F87" s="92"/>
      <c r="G87" s="93"/>
      <c r="H87" s="92"/>
      <c r="I87" s="92"/>
      <c r="J87" s="92"/>
      <c r="K87" s="93"/>
      <c r="L87" s="92"/>
      <c r="M87" s="93"/>
      <c r="N87" s="92"/>
      <c r="O87" s="93"/>
      <c r="P87" s="92"/>
      <c r="Q87" s="92"/>
      <c r="R87" s="92"/>
      <c r="S87" s="92"/>
      <c r="T87" s="92"/>
      <c r="U87" s="92"/>
      <c r="V87" s="92"/>
    </row>
    <row r="88" spans="1:22">
      <c r="A88" s="87"/>
      <c r="C88" s="92"/>
      <c r="D88" s="92"/>
      <c r="E88" s="92"/>
      <c r="F88" s="92"/>
      <c r="G88" s="93"/>
      <c r="H88" s="92"/>
      <c r="I88" s="92"/>
      <c r="J88" s="92"/>
      <c r="K88" s="93"/>
      <c r="L88" s="92"/>
      <c r="M88" s="93"/>
      <c r="N88" s="92"/>
      <c r="O88" s="93"/>
      <c r="P88" s="92"/>
      <c r="Q88" s="92"/>
      <c r="R88" s="92"/>
      <c r="S88" s="92"/>
      <c r="T88" s="92"/>
      <c r="U88" s="92"/>
      <c r="V88" s="92"/>
    </row>
    <row r="89" spans="1:22">
      <c r="A89" s="87"/>
      <c r="C89" s="92"/>
      <c r="D89" s="92"/>
      <c r="E89" s="92"/>
      <c r="F89" s="92"/>
      <c r="G89" s="93"/>
      <c r="H89" s="92"/>
      <c r="I89" s="92"/>
      <c r="J89" s="92"/>
      <c r="K89" s="93"/>
      <c r="L89" s="92"/>
      <c r="M89" s="93"/>
      <c r="N89" s="92"/>
      <c r="O89" s="93"/>
      <c r="P89" s="92"/>
      <c r="Q89" s="92"/>
      <c r="R89" s="92"/>
      <c r="S89" s="92"/>
      <c r="T89" s="92"/>
      <c r="U89" s="92"/>
      <c r="V89" s="92"/>
    </row>
    <row r="90" spans="1:22">
      <c r="A90" s="87"/>
      <c r="C90" s="92"/>
      <c r="D90" s="92"/>
      <c r="E90" s="92"/>
      <c r="F90" s="92"/>
      <c r="G90" s="93"/>
      <c r="H90" s="92"/>
      <c r="I90" s="92"/>
      <c r="J90" s="92"/>
      <c r="K90" s="93"/>
      <c r="L90" s="92"/>
      <c r="M90" s="93"/>
      <c r="N90" s="92"/>
      <c r="O90" s="93"/>
      <c r="P90" s="92"/>
      <c r="Q90" s="92"/>
      <c r="R90" s="92"/>
      <c r="S90" s="92"/>
      <c r="T90" s="92"/>
      <c r="U90" s="92"/>
      <c r="V90" s="92"/>
    </row>
    <row r="91" spans="1:22">
      <c r="A91" s="87"/>
      <c r="C91" s="92"/>
      <c r="D91" s="92"/>
      <c r="E91" s="92"/>
      <c r="F91" s="92"/>
      <c r="G91" s="93"/>
      <c r="H91" s="92"/>
      <c r="I91" s="92"/>
      <c r="J91" s="92"/>
      <c r="K91" s="93"/>
      <c r="L91" s="92"/>
      <c r="M91" s="93"/>
      <c r="N91" s="92"/>
      <c r="O91" s="93"/>
      <c r="P91" s="92"/>
      <c r="Q91" s="92"/>
      <c r="R91" s="92"/>
      <c r="S91" s="92"/>
      <c r="T91" s="92"/>
      <c r="U91" s="92"/>
      <c r="V91" s="92"/>
    </row>
    <row r="92" spans="1:22">
      <c r="A92" s="94"/>
      <c r="B92" s="95"/>
      <c r="C92" s="96"/>
      <c r="D92" s="96"/>
      <c r="E92" s="96"/>
      <c r="F92" s="96"/>
      <c r="G92" s="97"/>
      <c r="H92" s="96"/>
      <c r="I92" s="96"/>
      <c r="J92" s="96"/>
      <c r="K92" s="97"/>
      <c r="L92" s="96"/>
      <c r="M92" s="97"/>
      <c r="N92" s="96"/>
      <c r="O92" s="97"/>
      <c r="P92" s="92"/>
      <c r="Q92" s="92"/>
      <c r="R92" s="92"/>
      <c r="S92" s="92"/>
      <c r="T92" s="92"/>
      <c r="U92" s="92"/>
      <c r="V92" s="92"/>
    </row>
    <row r="93" spans="1:22">
      <c r="A93" s="17" t="s">
        <v>47</v>
      </c>
      <c r="B93" s="70"/>
      <c r="C93" s="6" t="s">
        <v>110</v>
      </c>
      <c r="D93" s="6"/>
      <c r="E93" s="68"/>
      <c r="F93" s="68"/>
      <c r="G93" s="4"/>
      <c r="H93" s="4"/>
      <c r="I93" s="4"/>
      <c r="J93" s="4"/>
      <c r="K93" s="4"/>
      <c r="L93" s="4"/>
      <c r="M93" s="51">
        <f>SUM(M73:M92)</f>
        <v>8033546.1461719526</v>
      </c>
      <c r="N93" s="51">
        <f>SUM(N73:N92)</f>
        <v>-1368054</v>
      </c>
      <c r="O93" s="51">
        <f>SUM(O73:O92)</f>
        <v>6665492.1461719526</v>
      </c>
      <c r="P93" s="92"/>
      <c r="Q93" s="92"/>
      <c r="R93" s="92"/>
      <c r="S93" s="92"/>
      <c r="T93" s="92"/>
      <c r="U93" s="92"/>
      <c r="V93" s="92"/>
    </row>
    <row r="94" spans="1:22">
      <c r="A94" s="98"/>
      <c r="B94" s="92"/>
      <c r="C94" s="92"/>
      <c r="D94" s="92"/>
      <c r="E94" s="92"/>
      <c r="F94" s="92"/>
      <c r="G94" s="92"/>
      <c r="H94" s="92"/>
      <c r="I94" s="92"/>
      <c r="J94" s="92"/>
      <c r="K94" s="92"/>
      <c r="L94" s="92"/>
      <c r="M94" s="92"/>
      <c r="N94" s="92"/>
      <c r="O94" s="92"/>
      <c r="P94" s="92"/>
      <c r="Q94" s="92"/>
      <c r="R94" s="92"/>
      <c r="S94" s="92"/>
      <c r="T94" s="92"/>
      <c r="U94" s="92"/>
      <c r="V94" s="92"/>
    </row>
    <row r="95" spans="1:22">
      <c r="A95" s="61">
        <v>3</v>
      </c>
      <c r="B95" s="92"/>
      <c r="C95" s="75" t="s">
        <v>58</v>
      </c>
      <c r="D95" s="92"/>
      <c r="E95" s="92"/>
      <c r="F95" s="92"/>
      <c r="G95" s="92"/>
      <c r="H95" s="92"/>
      <c r="I95" s="92"/>
      <c r="J95" s="92"/>
      <c r="K95" s="92"/>
      <c r="L95" s="92"/>
      <c r="M95" s="51">
        <f>M93</f>
        <v>8033546.1461719526</v>
      </c>
      <c r="N95" s="92"/>
      <c r="O95" s="92"/>
      <c r="P95" s="92"/>
      <c r="Q95" s="92"/>
      <c r="R95" s="92"/>
      <c r="S95" s="92"/>
      <c r="T95" s="92"/>
      <c r="U95" s="92"/>
      <c r="V95" s="92"/>
    </row>
    <row r="96" spans="1:22">
      <c r="A96" s="92"/>
      <c r="B96" s="92"/>
      <c r="C96" s="92"/>
      <c r="D96" s="92"/>
      <c r="E96" s="92"/>
      <c r="F96" s="92"/>
      <c r="G96" s="92"/>
      <c r="H96" s="92"/>
      <c r="I96" s="92"/>
      <c r="J96" s="92"/>
      <c r="K96" s="92"/>
      <c r="L96" s="92"/>
      <c r="M96" s="92"/>
      <c r="N96" s="92"/>
      <c r="O96" s="92"/>
      <c r="P96" s="92"/>
      <c r="Q96" s="92"/>
      <c r="R96" s="92"/>
      <c r="S96" s="92"/>
      <c r="T96" s="92"/>
      <c r="U96" s="92"/>
      <c r="V96" s="92"/>
    </row>
    <row r="97" spans="1:22">
      <c r="A97" s="92"/>
      <c r="B97" s="92"/>
      <c r="C97" s="92"/>
      <c r="D97" s="92"/>
      <c r="E97" s="92"/>
      <c r="F97" s="92"/>
      <c r="G97" s="92"/>
      <c r="H97" s="92"/>
      <c r="I97" s="92"/>
      <c r="J97" s="92"/>
      <c r="K97" s="92"/>
      <c r="L97" s="92"/>
      <c r="M97" s="92"/>
      <c r="N97" s="92"/>
      <c r="O97" s="92"/>
      <c r="P97" s="92"/>
      <c r="Q97" s="92"/>
      <c r="R97" s="92"/>
      <c r="S97" s="92"/>
      <c r="T97" s="92"/>
      <c r="U97" s="92"/>
      <c r="V97" s="92"/>
    </row>
    <row r="98" spans="1:22">
      <c r="A98" s="75" t="s">
        <v>15</v>
      </c>
      <c r="B98" s="92"/>
      <c r="C98" s="92"/>
      <c r="D98" s="92"/>
      <c r="E98" s="92"/>
      <c r="F98" s="92"/>
      <c r="G98" s="92"/>
      <c r="H98" s="92"/>
      <c r="I98" s="92"/>
      <c r="J98" s="92"/>
      <c r="K98" s="92"/>
      <c r="L98" s="92"/>
      <c r="M98" s="92"/>
      <c r="N98" s="92"/>
      <c r="O98" s="92"/>
      <c r="P98" s="92"/>
      <c r="Q98" s="92"/>
      <c r="R98" s="92"/>
      <c r="S98" s="92"/>
      <c r="T98" s="92"/>
      <c r="U98" s="92"/>
      <c r="V98" s="92"/>
    </row>
    <row r="99" spans="1:22" ht="15.6" thickBot="1">
      <c r="A99" s="99" t="s">
        <v>16</v>
      </c>
      <c r="B99" s="92"/>
      <c r="C99" s="92"/>
      <c r="D99" s="92"/>
      <c r="E99" s="92"/>
      <c r="F99" s="92"/>
      <c r="G99" s="92"/>
      <c r="H99" s="92"/>
      <c r="I99" s="92"/>
      <c r="J99" s="92"/>
      <c r="K99" s="92"/>
      <c r="L99" s="92"/>
      <c r="M99" s="92"/>
      <c r="N99" s="92"/>
      <c r="O99" s="92"/>
      <c r="P99" s="92"/>
      <c r="Q99" s="92"/>
      <c r="R99" s="92"/>
      <c r="S99" s="92"/>
      <c r="T99" s="92"/>
      <c r="U99" s="92"/>
      <c r="V99" s="92"/>
    </row>
    <row r="100" spans="1:22">
      <c r="A100" s="100" t="s">
        <v>17</v>
      </c>
      <c r="B100" s="101"/>
      <c r="C100" s="119" t="s">
        <v>111</v>
      </c>
      <c r="D100" s="119"/>
      <c r="E100" s="119"/>
      <c r="F100" s="119"/>
      <c r="G100" s="119"/>
      <c r="H100" s="119"/>
      <c r="I100" s="119"/>
      <c r="J100" s="119"/>
      <c r="K100" s="119"/>
      <c r="L100" s="119"/>
      <c r="M100" s="119"/>
      <c r="N100" s="119"/>
      <c r="O100" s="119"/>
      <c r="P100" s="92"/>
      <c r="Q100" s="92"/>
      <c r="R100" s="92"/>
      <c r="S100" s="92"/>
      <c r="T100" s="92"/>
      <c r="U100" s="92"/>
      <c r="V100" s="92"/>
    </row>
    <row r="101" spans="1:22">
      <c r="A101" s="100" t="s">
        <v>18</v>
      </c>
      <c r="B101" s="101"/>
      <c r="C101" s="119" t="s">
        <v>112</v>
      </c>
      <c r="D101" s="119"/>
      <c r="E101" s="119"/>
      <c r="F101" s="119"/>
      <c r="G101" s="119"/>
      <c r="H101" s="119"/>
      <c r="I101" s="119"/>
      <c r="J101" s="119"/>
      <c r="K101" s="119"/>
      <c r="L101" s="119"/>
      <c r="M101" s="119"/>
      <c r="N101" s="119"/>
      <c r="O101" s="119"/>
      <c r="P101" s="92"/>
      <c r="Q101" s="92"/>
      <c r="R101" s="92"/>
      <c r="S101" s="92"/>
      <c r="T101" s="92"/>
      <c r="U101" s="92"/>
      <c r="V101" s="92"/>
    </row>
    <row r="102" spans="1:22">
      <c r="A102" s="100" t="s">
        <v>19</v>
      </c>
      <c r="B102" s="101"/>
      <c r="C102" s="120" t="s">
        <v>121</v>
      </c>
      <c r="D102" s="121"/>
      <c r="E102" s="121"/>
      <c r="F102" s="121"/>
      <c r="G102" s="121"/>
      <c r="H102" s="121"/>
      <c r="I102" s="121"/>
      <c r="J102" s="121"/>
      <c r="K102" s="121"/>
      <c r="L102" s="121"/>
      <c r="M102" s="121"/>
      <c r="N102" s="121"/>
      <c r="O102" s="121"/>
      <c r="P102" s="92"/>
      <c r="Q102" s="92"/>
      <c r="R102" s="92"/>
      <c r="S102" s="92"/>
      <c r="T102" s="92"/>
      <c r="U102" s="92"/>
      <c r="V102" s="92"/>
    </row>
    <row r="103" spans="1:22">
      <c r="A103" s="100"/>
      <c r="B103" s="101"/>
      <c r="C103" s="114" t="s">
        <v>122</v>
      </c>
      <c r="D103" s="113"/>
      <c r="E103" s="113"/>
      <c r="F103" s="113"/>
      <c r="G103" s="113"/>
      <c r="H103" s="113"/>
      <c r="I103" s="113"/>
      <c r="J103" s="113"/>
      <c r="K103" s="113"/>
      <c r="L103" s="113"/>
      <c r="M103" s="113"/>
      <c r="N103" s="113"/>
      <c r="O103" s="113"/>
      <c r="P103" s="92"/>
      <c r="Q103" s="92"/>
      <c r="R103" s="92"/>
      <c r="S103" s="92"/>
      <c r="T103" s="92"/>
      <c r="U103" s="92"/>
      <c r="V103" s="92"/>
    </row>
    <row r="104" spans="1:22" ht="15" customHeight="1">
      <c r="A104" s="100" t="s">
        <v>20</v>
      </c>
      <c r="B104" s="101"/>
      <c r="C104" s="121" t="s">
        <v>113</v>
      </c>
      <c r="D104" s="121"/>
      <c r="E104" s="121"/>
      <c r="F104" s="121"/>
      <c r="G104" s="121"/>
      <c r="H104" s="121"/>
      <c r="I104" s="121"/>
      <c r="J104" s="121"/>
      <c r="K104" s="121"/>
      <c r="L104" s="121"/>
      <c r="M104" s="121"/>
      <c r="N104" s="121"/>
      <c r="O104" s="121"/>
      <c r="P104" s="92"/>
      <c r="Q104" s="92"/>
      <c r="R104" s="92"/>
      <c r="S104" s="92"/>
      <c r="T104" s="92"/>
      <c r="U104" s="92"/>
      <c r="V104" s="92"/>
    </row>
    <row r="105" spans="1:22">
      <c r="A105" s="102" t="s">
        <v>21</v>
      </c>
      <c r="B105" s="101"/>
      <c r="C105" s="117" t="s">
        <v>60</v>
      </c>
      <c r="D105" s="117"/>
      <c r="E105" s="117"/>
      <c r="F105" s="117"/>
      <c r="G105" s="117"/>
      <c r="H105" s="117"/>
      <c r="I105" s="117"/>
      <c r="J105" s="117"/>
      <c r="K105" s="117"/>
      <c r="L105" s="117"/>
      <c r="M105" s="117"/>
      <c r="N105" s="117"/>
      <c r="O105" s="117"/>
      <c r="P105" s="92"/>
      <c r="Q105" s="92"/>
      <c r="R105" s="92"/>
      <c r="S105" s="92"/>
      <c r="T105" s="92"/>
      <c r="U105" s="92"/>
      <c r="V105" s="92"/>
    </row>
    <row r="106" spans="1:22">
      <c r="A106" s="102" t="s">
        <v>22</v>
      </c>
      <c r="B106" s="101"/>
      <c r="C106" s="117" t="s">
        <v>61</v>
      </c>
      <c r="D106" s="117"/>
      <c r="E106" s="117"/>
      <c r="F106" s="117"/>
      <c r="G106" s="117"/>
      <c r="H106" s="117"/>
      <c r="I106" s="117"/>
      <c r="J106" s="117"/>
      <c r="K106" s="117"/>
      <c r="L106" s="117"/>
      <c r="M106" s="117"/>
      <c r="N106" s="117"/>
      <c r="O106" s="117"/>
      <c r="P106" s="92"/>
      <c r="Q106" s="92"/>
      <c r="R106" s="92"/>
      <c r="S106" s="92"/>
      <c r="T106" s="92"/>
      <c r="U106" s="92"/>
      <c r="V106" s="92"/>
    </row>
    <row r="107" spans="1:22">
      <c r="A107" s="102" t="s">
        <v>23</v>
      </c>
      <c r="B107" s="101"/>
      <c r="C107" s="117" t="s">
        <v>114</v>
      </c>
      <c r="D107" s="117"/>
      <c r="E107" s="117"/>
      <c r="F107" s="117"/>
      <c r="G107" s="117"/>
      <c r="H107" s="117"/>
      <c r="I107" s="117"/>
      <c r="J107" s="117"/>
      <c r="K107" s="117"/>
      <c r="L107" s="117"/>
      <c r="M107" s="117"/>
      <c r="N107" s="117"/>
      <c r="O107" s="117"/>
      <c r="P107" s="92"/>
      <c r="Q107" s="92"/>
      <c r="R107" s="92"/>
      <c r="S107" s="92"/>
      <c r="T107" s="92"/>
      <c r="U107" s="92"/>
      <c r="V107" s="92"/>
    </row>
    <row r="108" spans="1:22">
      <c r="A108" s="103" t="s">
        <v>76</v>
      </c>
      <c r="B108" s="64"/>
      <c r="C108" s="118" t="s">
        <v>115</v>
      </c>
      <c r="D108" s="118"/>
      <c r="E108" s="118"/>
      <c r="F108" s="118"/>
      <c r="G108" s="118"/>
      <c r="H108" s="118"/>
      <c r="I108" s="118"/>
      <c r="J108" s="118"/>
      <c r="K108" s="118"/>
      <c r="L108" s="118"/>
      <c r="M108" s="118"/>
      <c r="N108" s="118"/>
      <c r="O108" s="118"/>
      <c r="P108" s="92"/>
      <c r="Q108" s="92"/>
      <c r="R108" s="92"/>
      <c r="S108" s="92"/>
      <c r="T108" s="92"/>
      <c r="U108" s="92"/>
      <c r="V108" s="92"/>
    </row>
    <row r="109" spans="1:22" ht="15.6">
      <c r="A109" s="103" t="s">
        <v>81</v>
      </c>
      <c r="B109" s="64"/>
      <c r="C109" s="112" t="s">
        <v>82</v>
      </c>
      <c r="D109" s="71"/>
      <c r="E109" s="105"/>
      <c r="F109" s="105"/>
      <c r="G109" s="73"/>
      <c r="H109" s="106"/>
      <c r="I109" s="106"/>
      <c r="J109" s="106"/>
      <c r="K109" s="104"/>
      <c r="L109" s="73"/>
      <c r="M109" s="107"/>
      <c r="N109" s="108"/>
      <c r="O109" s="92"/>
      <c r="P109" s="92"/>
      <c r="Q109" s="92"/>
      <c r="R109" s="92"/>
      <c r="S109" s="92"/>
      <c r="T109" s="92"/>
      <c r="U109" s="92"/>
      <c r="V109" s="92"/>
    </row>
    <row r="110" spans="1:22" ht="15.6">
      <c r="A110" s="103" t="s">
        <v>83</v>
      </c>
      <c r="B110" s="64"/>
      <c r="C110" s="112" t="s">
        <v>84</v>
      </c>
      <c r="D110" s="71"/>
      <c r="E110" s="105"/>
      <c r="F110" s="105"/>
      <c r="G110" s="73"/>
      <c r="H110" s="106"/>
      <c r="I110" s="106"/>
      <c r="J110" s="106"/>
      <c r="K110" s="104"/>
      <c r="L110" s="73"/>
      <c r="M110" s="107"/>
      <c r="N110" s="108"/>
      <c r="O110" s="92"/>
      <c r="P110" s="92"/>
      <c r="Q110" s="92"/>
      <c r="R110" s="92"/>
      <c r="S110" s="92"/>
      <c r="T110" s="92"/>
      <c r="U110" s="92"/>
      <c r="V110" s="92"/>
    </row>
    <row r="111" spans="1:22" ht="15.6">
      <c r="A111" s="103" t="s">
        <v>85</v>
      </c>
      <c r="B111" s="64"/>
      <c r="C111" s="112" t="s">
        <v>86</v>
      </c>
      <c r="D111" s="71"/>
      <c r="E111" s="105"/>
      <c r="F111" s="105"/>
      <c r="G111" s="73"/>
      <c r="H111" s="106"/>
      <c r="I111" s="106"/>
      <c r="J111" s="106"/>
      <c r="K111" s="104"/>
      <c r="L111" s="73"/>
      <c r="M111" s="107"/>
      <c r="N111" s="108"/>
      <c r="O111" s="92"/>
      <c r="P111" s="92"/>
      <c r="Q111" s="92"/>
      <c r="R111" s="92"/>
      <c r="S111" s="92"/>
      <c r="T111" s="92"/>
      <c r="U111" s="92"/>
      <c r="V111" s="92"/>
    </row>
    <row r="112" spans="1:22" ht="15.6">
      <c r="A112" s="103" t="s">
        <v>87</v>
      </c>
      <c r="B112" s="64"/>
      <c r="C112" s="112" t="s">
        <v>88</v>
      </c>
      <c r="D112" s="71"/>
      <c r="E112" s="105"/>
      <c r="F112" s="105"/>
      <c r="G112" s="73"/>
      <c r="H112" s="106"/>
      <c r="I112" s="106"/>
      <c r="J112" s="106"/>
      <c r="K112" s="104"/>
      <c r="L112" s="73"/>
      <c r="M112" s="107"/>
      <c r="N112" s="108"/>
      <c r="O112" s="92"/>
      <c r="P112" s="92"/>
      <c r="Q112" s="92"/>
      <c r="R112" s="92"/>
      <c r="S112" s="92"/>
      <c r="T112" s="92"/>
      <c r="U112" s="92"/>
      <c r="V112" s="92"/>
    </row>
    <row r="113" spans="3:22">
      <c r="C113" s="92"/>
      <c r="D113" s="92"/>
      <c r="E113" s="92"/>
      <c r="F113" s="92"/>
      <c r="G113" s="92"/>
      <c r="H113" s="92"/>
      <c r="I113" s="92"/>
      <c r="J113" s="92"/>
      <c r="K113" s="92"/>
      <c r="L113" s="92"/>
      <c r="M113" s="92"/>
      <c r="N113" s="92"/>
      <c r="O113" s="92"/>
      <c r="P113" s="92"/>
      <c r="Q113" s="92"/>
      <c r="R113" s="92"/>
      <c r="S113" s="92"/>
      <c r="T113" s="92"/>
      <c r="U113" s="92"/>
      <c r="V113" s="92"/>
    </row>
    <row r="114" spans="3:22">
      <c r="C114" s="92"/>
      <c r="D114" s="92"/>
      <c r="E114" s="92"/>
      <c r="F114" s="92"/>
      <c r="G114" s="92"/>
      <c r="H114" s="92"/>
      <c r="I114" s="92"/>
      <c r="J114" s="92"/>
      <c r="K114" s="92"/>
      <c r="L114" s="92"/>
      <c r="M114" s="92"/>
      <c r="N114" s="92"/>
      <c r="O114" s="92"/>
      <c r="P114" s="92"/>
      <c r="Q114" s="92"/>
      <c r="R114" s="92"/>
      <c r="S114" s="92"/>
      <c r="T114" s="92"/>
      <c r="U114" s="92"/>
      <c r="V114" s="92"/>
    </row>
    <row r="115" spans="3:22">
      <c r="C115" s="92"/>
      <c r="D115" s="92"/>
      <c r="E115" s="92"/>
      <c r="F115" s="92"/>
      <c r="G115" s="92"/>
      <c r="H115" s="92"/>
      <c r="I115" s="92"/>
      <c r="J115" s="92"/>
      <c r="K115" s="92"/>
      <c r="L115" s="92"/>
      <c r="M115" s="92"/>
      <c r="N115" s="92"/>
      <c r="O115" s="92"/>
      <c r="P115" s="92"/>
      <c r="Q115" s="92"/>
      <c r="R115" s="92"/>
      <c r="S115" s="92"/>
      <c r="T115" s="92"/>
      <c r="U115" s="92"/>
      <c r="V115" s="92"/>
    </row>
    <row r="116" spans="3:22">
      <c r="C116" s="92"/>
      <c r="D116" s="92"/>
      <c r="E116" s="92"/>
      <c r="F116" s="92"/>
      <c r="G116" s="92"/>
      <c r="H116" s="92"/>
      <c r="I116" s="92"/>
      <c r="J116" s="92"/>
      <c r="K116" s="92"/>
      <c r="L116" s="92"/>
      <c r="M116" s="92"/>
      <c r="N116" s="92"/>
      <c r="O116" s="92"/>
      <c r="P116" s="92"/>
      <c r="Q116" s="92"/>
      <c r="R116" s="92"/>
      <c r="S116" s="92"/>
      <c r="T116" s="92"/>
      <c r="U116" s="92"/>
      <c r="V116" s="92"/>
    </row>
    <row r="117" spans="3:22">
      <c r="C117" s="92"/>
      <c r="D117" s="92"/>
      <c r="E117" s="92"/>
      <c r="F117" s="92"/>
      <c r="G117" s="92"/>
      <c r="H117" s="92"/>
      <c r="I117" s="92"/>
      <c r="J117" s="92"/>
      <c r="K117" s="92"/>
      <c r="L117" s="92"/>
      <c r="M117" s="92"/>
      <c r="N117" s="92"/>
      <c r="O117" s="92"/>
      <c r="P117" s="92"/>
      <c r="Q117" s="92"/>
      <c r="R117" s="92"/>
      <c r="S117" s="92"/>
      <c r="T117" s="92"/>
      <c r="U117" s="92"/>
      <c r="V117" s="92"/>
    </row>
    <row r="118" spans="3:22">
      <c r="C118" s="92"/>
      <c r="D118" s="92"/>
      <c r="E118" s="92"/>
      <c r="F118" s="92"/>
      <c r="G118" s="92"/>
      <c r="H118" s="92"/>
      <c r="I118" s="92"/>
      <c r="J118" s="92"/>
      <c r="K118" s="92"/>
      <c r="L118" s="92"/>
      <c r="M118" s="92"/>
      <c r="N118" s="92"/>
      <c r="O118" s="92"/>
      <c r="P118" s="92"/>
      <c r="Q118" s="92"/>
      <c r="R118" s="92"/>
      <c r="S118" s="92"/>
      <c r="T118" s="92"/>
      <c r="U118" s="92"/>
      <c r="V118" s="92"/>
    </row>
    <row r="119" spans="3:22">
      <c r="C119" s="92"/>
      <c r="D119" s="92"/>
      <c r="E119" s="92"/>
      <c r="F119" s="92"/>
      <c r="G119" s="92"/>
      <c r="H119" s="92"/>
      <c r="I119" s="92"/>
      <c r="J119" s="92"/>
      <c r="K119" s="92"/>
      <c r="L119" s="92"/>
      <c r="M119" s="92"/>
      <c r="N119" s="92"/>
      <c r="O119" s="92"/>
      <c r="P119" s="92"/>
      <c r="Q119" s="92"/>
      <c r="R119" s="92"/>
      <c r="S119" s="92"/>
      <c r="T119" s="92"/>
      <c r="U119" s="92"/>
      <c r="V119" s="92"/>
    </row>
    <row r="120" spans="3:22">
      <c r="C120" s="92"/>
      <c r="D120" s="92"/>
      <c r="E120" s="92"/>
      <c r="F120" s="92"/>
      <c r="G120" s="92"/>
      <c r="H120" s="92"/>
      <c r="I120" s="92"/>
      <c r="J120" s="92"/>
      <c r="K120" s="92"/>
      <c r="L120" s="92"/>
      <c r="M120" s="92"/>
      <c r="N120" s="92"/>
      <c r="O120" s="92"/>
      <c r="P120" s="92"/>
      <c r="Q120" s="92"/>
      <c r="R120" s="92"/>
      <c r="S120" s="92"/>
      <c r="T120" s="92"/>
      <c r="U120" s="92"/>
      <c r="V120" s="92"/>
    </row>
    <row r="121" spans="3:22">
      <c r="C121" s="92"/>
      <c r="D121" s="92"/>
      <c r="E121" s="92"/>
      <c r="F121" s="92"/>
      <c r="G121" s="92"/>
      <c r="H121" s="92"/>
      <c r="I121" s="92"/>
      <c r="J121" s="92"/>
      <c r="K121" s="92"/>
      <c r="L121" s="92"/>
      <c r="M121" s="92"/>
      <c r="N121" s="92"/>
      <c r="O121" s="92"/>
      <c r="P121" s="92"/>
      <c r="Q121" s="92"/>
      <c r="R121" s="92"/>
      <c r="S121" s="92"/>
      <c r="T121" s="92"/>
      <c r="U121" s="92"/>
      <c r="V121" s="92"/>
    </row>
    <row r="122" spans="3:22">
      <c r="C122" s="92"/>
      <c r="D122" s="92"/>
      <c r="E122" s="92"/>
      <c r="F122" s="92"/>
      <c r="G122" s="92"/>
      <c r="H122" s="92"/>
      <c r="I122" s="92"/>
      <c r="J122" s="92"/>
      <c r="K122" s="92"/>
      <c r="L122" s="92"/>
      <c r="M122" s="92"/>
      <c r="N122" s="92"/>
      <c r="O122" s="92"/>
      <c r="P122" s="92"/>
      <c r="Q122" s="92"/>
      <c r="R122" s="92"/>
      <c r="S122" s="92"/>
      <c r="T122" s="92"/>
      <c r="U122" s="92"/>
      <c r="V122" s="92"/>
    </row>
    <row r="123" spans="3:22">
      <c r="C123" s="92"/>
      <c r="D123" s="92"/>
      <c r="E123" s="92"/>
      <c r="F123" s="92"/>
      <c r="G123" s="92"/>
      <c r="H123" s="92"/>
      <c r="I123" s="92"/>
      <c r="J123" s="92"/>
      <c r="K123" s="92"/>
      <c r="L123" s="92"/>
      <c r="M123" s="92"/>
      <c r="N123" s="92"/>
      <c r="O123" s="92"/>
      <c r="P123" s="92"/>
      <c r="Q123" s="92"/>
      <c r="R123" s="92"/>
      <c r="S123" s="92"/>
      <c r="T123" s="92"/>
      <c r="U123" s="92"/>
      <c r="V123" s="92"/>
    </row>
    <row r="124" spans="3:22">
      <c r="C124" s="92"/>
      <c r="D124" s="92"/>
      <c r="E124" s="92"/>
      <c r="F124" s="92"/>
      <c r="G124" s="92"/>
      <c r="H124" s="92"/>
      <c r="I124" s="92"/>
      <c r="J124" s="92"/>
      <c r="K124" s="92"/>
      <c r="L124" s="92"/>
      <c r="M124" s="92"/>
      <c r="N124" s="92"/>
      <c r="O124" s="92"/>
      <c r="P124" s="92"/>
      <c r="Q124" s="92"/>
      <c r="R124" s="92"/>
      <c r="S124" s="92"/>
      <c r="T124" s="92"/>
      <c r="U124" s="92"/>
      <c r="V124" s="92"/>
    </row>
    <row r="125" spans="3:22">
      <c r="C125" s="92"/>
      <c r="D125" s="92"/>
      <c r="E125" s="92"/>
      <c r="F125" s="92"/>
      <c r="G125" s="92"/>
      <c r="H125" s="92"/>
      <c r="I125" s="92"/>
      <c r="J125" s="92"/>
      <c r="K125" s="92"/>
      <c r="L125" s="92"/>
      <c r="M125" s="92"/>
      <c r="N125" s="92"/>
      <c r="O125" s="92"/>
      <c r="P125" s="92"/>
      <c r="Q125" s="92"/>
      <c r="R125" s="92"/>
      <c r="S125" s="92"/>
      <c r="T125" s="92"/>
      <c r="U125" s="92"/>
      <c r="V125" s="92"/>
    </row>
    <row r="126" spans="3:22">
      <c r="C126" s="92"/>
      <c r="D126" s="92"/>
      <c r="E126" s="92"/>
      <c r="F126" s="92"/>
      <c r="G126" s="92"/>
      <c r="H126" s="92"/>
      <c r="I126" s="92"/>
      <c r="J126" s="92"/>
      <c r="K126" s="92"/>
      <c r="L126" s="92"/>
      <c r="M126" s="92"/>
      <c r="N126" s="92"/>
      <c r="O126" s="92"/>
      <c r="P126" s="92"/>
      <c r="Q126" s="92"/>
      <c r="R126" s="92"/>
      <c r="S126" s="92"/>
      <c r="T126" s="92"/>
      <c r="U126" s="92"/>
      <c r="V126" s="92"/>
    </row>
    <row r="127" spans="3:22">
      <c r="C127" s="92"/>
      <c r="D127" s="92"/>
      <c r="E127" s="92"/>
      <c r="F127" s="92"/>
      <c r="G127" s="92"/>
      <c r="H127" s="92"/>
      <c r="I127" s="92"/>
      <c r="J127" s="92"/>
      <c r="K127" s="92"/>
      <c r="L127" s="92"/>
      <c r="M127" s="92"/>
      <c r="N127" s="92"/>
      <c r="O127" s="92"/>
      <c r="P127" s="92"/>
      <c r="Q127" s="92"/>
      <c r="R127" s="92"/>
      <c r="S127" s="92"/>
      <c r="T127" s="92"/>
      <c r="U127" s="92"/>
      <c r="V127" s="92"/>
    </row>
    <row r="128" spans="3:22">
      <c r="C128" s="92"/>
      <c r="D128" s="92"/>
      <c r="E128" s="92"/>
      <c r="F128" s="92"/>
      <c r="G128" s="92"/>
      <c r="H128" s="92"/>
      <c r="I128" s="92"/>
      <c r="J128" s="92"/>
      <c r="K128" s="92"/>
      <c r="L128" s="92"/>
      <c r="M128" s="92"/>
      <c r="N128" s="92"/>
      <c r="O128" s="92"/>
      <c r="P128" s="92"/>
      <c r="Q128" s="92"/>
      <c r="R128" s="92"/>
      <c r="S128" s="92"/>
      <c r="T128" s="92"/>
      <c r="U128" s="92"/>
      <c r="V128" s="92"/>
    </row>
    <row r="129" spans="3:22">
      <c r="C129" s="92"/>
      <c r="D129" s="92"/>
      <c r="E129" s="92"/>
      <c r="F129" s="92"/>
      <c r="G129" s="92"/>
      <c r="H129" s="92"/>
      <c r="I129" s="92"/>
      <c r="J129" s="92"/>
      <c r="K129" s="92"/>
      <c r="L129" s="92"/>
      <c r="M129" s="92"/>
      <c r="N129" s="92"/>
      <c r="O129" s="92"/>
      <c r="P129" s="92"/>
      <c r="Q129" s="92"/>
      <c r="R129" s="92"/>
      <c r="S129" s="92"/>
      <c r="T129" s="92"/>
      <c r="U129" s="92"/>
      <c r="V129" s="92"/>
    </row>
    <row r="130" spans="3:22">
      <c r="C130" s="92"/>
      <c r="D130" s="92"/>
      <c r="E130" s="92"/>
      <c r="F130" s="92"/>
      <c r="G130" s="92"/>
      <c r="H130" s="92"/>
      <c r="I130" s="92"/>
      <c r="J130" s="92"/>
      <c r="K130" s="92"/>
      <c r="L130" s="92"/>
      <c r="M130" s="92"/>
      <c r="N130" s="92"/>
      <c r="O130" s="92"/>
      <c r="P130" s="92"/>
      <c r="Q130" s="92"/>
      <c r="R130" s="92"/>
      <c r="S130" s="92"/>
      <c r="T130" s="92"/>
      <c r="U130" s="92"/>
      <c r="V130" s="92"/>
    </row>
    <row r="131" spans="3:22">
      <c r="C131" s="92"/>
      <c r="D131" s="92"/>
      <c r="E131" s="92"/>
      <c r="F131" s="92"/>
      <c r="G131" s="92"/>
      <c r="H131" s="92"/>
      <c r="I131" s="92"/>
      <c r="J131" s="92"/>
      <c r="K131" s="92"/>
      <c r="L131" s="92"/>
      <c r="M131" s="92"/>
      <c r="N131" s="92"/>
      <c r="O131" s="92"/>
      <c r="P131" s="92"/>
      <c r="Q131" s="92"/>
      <c r="R131" s="92"/>
      <c r="S131" s="92"/>
      <c r="T131" s="92"/>
      <c r="U131" s="92"/>
      <c r="V131" s="92"/>
    </row>
    <row r="132" spans="3:22">
      <c r="C132" s="92"/>
      <c r="D132" s="92"/>
      <c r="E132" s="92"/>
      <c r="F132" s="92"/>
      <c r="G132" s="92"/>
      <c r="H132" s="92"/>
      <c r="I132" s="92"/>
      <c r="J132" s="92"/>
      <c r="K132" s="92"/>
      <c r="L132" s="92"/>
      <c r="M132" s="92"/>
      <c r="N132" s="92"/>
      <c r="O132" s="92"/>
      <c r="P132" s="92"/>
      <c r="Q132" s="92"/>
      <c r="R132" s="92"/>
      <c r="S132" s="92"/>
      <c r="T132" s="92"/>
      <c r="U132" s="92"/>
      <c r="V132" s="92"/>
    </row>
    <row r="133" spans="3:22">
      <c r="C133" s="92"/>
      <c r="D133" s="92"/>
      <c r="E133" s="92"/>
      <c r="F133" s="92"/>
      <c r="G133" s="92"/>
      <c r="H133" s="92"/>
      <c r="I133" s="92"/>
      <c r="J133" s="92"/>
      <c r="K133" s="92"/>
      <c r="L133" s="92"/>
      <c r="M133" s="92"/>
      <c r="N133" s="92"/>
      <c r="O133" s="92"/>
      <c r="P133" s="92"/>
      <c r="Q133" s="92"/>
      <c r="R133" s="92"/>
      <c r="S133" s="92"/>
      <c r="T133" s="92"/>
      <c r="U133" s="92"/>
      <c r="V133" s="92"/>
    </row>
    <row r="134" spans="3:22">
      <c r="C134" s="92"/>
      <c r="D134" s="92"/>
      <c r="E134" s="92"/>
      <c r="F134" s="92"/>
      <c r="G134" s="92"/>
      <c r="H134" s="92"/>
      <c r="I134" s="92"/>
      <c r="J134" s="92"/>
      <c r="K134" s="92"/>
      <c r="L134" s="92"/>
      <c r="M134" s="92"/>
      <c r="N134" s="92"/>
      <c r="O134" s="92"/>
      <c r="P134" s="92"/>
      <c r="Q134" s="92"/>
      <c r="R134" s="92"/>
      <c r="S134" s="92"/>
      <c r="T134" s="92"/>
      <c r="U134" s="92"/>
      <c r="V134" s="92"/>
    </row>
    <row r="135" spans="3:22">
      <c r="C135" s="92"/>
      <c r="D135" s="92"/>
      <c r="E135" s="92"/>
      <c r="F135" s="92"/>
      <c r="G135" s="92"/>
      <c r="H135" s="92"/>
      <c r="I135" s="92"/>
      <c r="J135" s="92"/>
      <c r="K135" s="92"/>
      <c r="L135" s="92"/>
      <c r="M135" s="92"/>
      <c r="N135" s="92"/>
      <c r="O135" s="92"/>
      <c r="P135" s="92"/>
      <c r="Q135" s="92"/>
      <c r="R135" s="92"/>
      <c r="S135" s="92"/>
      <c r="T135" s="92"/>
      <c r="U135" s="92"/>
      <c r="V135" s="92"/>
    </row>
    <row r="136" spans="3:22">
      <c r="C136" s="92"/>
      <c r="D136" s="92"/>
      <c r="E136" s="92"/>
      <c r="F136" s="92"/>
      <c r="G136" s="92"/>
      <c r="H136" s="92"/>
      <c r="I136" s="92"/>
      <c r="J136" s="92"/>
      <c r="K136" s="92"/>
      <c r="L136" s="92"/>
      <c r="M136" s="92"/>
      <c r="N136" s="92"/>
      <c r="O136" s="92"/>
      <c r="P136" s="92"/>
      <c r="Q136" s="92"/>
      <c r="R136" s="92"/>
      <c r="S136" s="92"/>
      <c r="T136" s="92"/>
      <c r="U136" s="92"/>
      <c r="V136" s="92"/>
    </row>
    <row r="137" spans="3:22">
      <c r="C137" s="92"/>
      <c r="D137" s="92"/>
      <c r="E137" s="92"/>
      <c r="F137" s="92"/>
      <c r="G137" s="92"/>
      <c r="H137" s="92"/>
      <c r="I137" s="92"/>
      <c r="J137" s="92"/>
      <c r="K137" s="92"/>
      <c r="L137" s="92"/>
      <c r="M137" s="92"/>
      <c r="N137" s="92"/>
      <c r="O137" s="92"/>
      <c r="P137" s="92"/>
      <c r="Q137" s="92"/>
      <c r="R137" s="92"/>
      <c r="S137" s="92"/>
      <c r="T137" s="92"/>
      <c r="U137" s="92"/>
      <c r="V137" s="92"/>
    </row>
    <row r="138" spans="3:22">
      <c r="C138" s="92"/>
      <c r="D138" s="92"/>
      <c r="E138" s="92"/>
      <c r="F138" s="92"/>
      <c r="G138" s="92"/>
      <c r="H138" s="92"/>
      <c r="I138" s="92"/>
      <c r="J138" s="92"/>
      <c r="K138" s="92"/>
      <c r="L138" s="92"/>
      <c r="M138" s="92"/>
      <c r="N138" s="92"/>
      <c r="O138" s="92"/>
      <c r="P138" s="92"/>
      <c r="Q138" s="92"/>
      <c r="R138" s="92"/>
      <c r="S138" s="92"/>
      <c r="T138" s="92"/>
      <c r="U138" s="92"/>
      <c r="V138" s="92"/>
    </row>
    <row r="139" spans="3:22">
      <c r="C139" s="92"/>
      <c r="D139" s="92"/>
      <c r="E139" s="92"/>
      <c r="F139" s="92"/>
      <c r="G139" s="92"/>
      <c r="H139" s="92"/>
      <c r="I139" s="92"/>
      <c r="J139" s="92"/>
      <c r="K139" s="92"/>
      <c r="L139" s="92"/>
      <c r="M139" s="92"/>
      <c r="N139" s="92"/>
      <c r="O139" s="92"/>
      <c r="P139" s="92"/>
      <c r="Q139" s="92"/>
      <c r="R139" s="92"/>
      <c r="S139" s="92"/>
      <c r="T139" s="92"/>
      <c r="U139" s="92"/>
      <c r="V139" s="92"/>
    </row>
    <row r="140" spans="3:22">
      <c r="C140" s="92"/>
      <c r="D140" s="92"/>
      <c r="E140" s="92"/>
      <c r="F140" s="92"/>
      <c r="G140" s="92"/>
      <c r="H140" s="92"/>
      <c r="I140" s="92"/>
      <c r="J140" s="92"/>
      <c r="K140" s="92"/>
      <c r="L140" s="92"/>
      <c r="M140" s="92"/>
      <c r="N140" s="92"/>
      <c r="O140" s="92"/>
      <c r="P140" s="92"/>
      <c r="Q140" s="92"/>
      <c r="R140" s="92"/>
      <c r="S140" s="92"/>
      <c r="T140" s="92"/>
      <c r="U140" s="92"/>
      <c r="V140" s="92"/>
    </row>
    <row r="141" spans="3:22">
      <c r="C141" s="92"/>
      <c r="D141" s="92"/>
      <c r="E141" s="92"/>
      <c r="F141" s="92"/>
      <c r="G141" s="92"/>
      <c r="H141" s="92"/>
      <c r="I141" s="92"/>
      <c r="J141" s="92"/>
      <c r="K141" s="92"/>
      <c r="L141" s="92"/>
      <c r="M141" s="92"/>
      <c r="N141" s="92"/>
      <c r="O141" s="92"/>
      <c r="P141" s="92"/>
      <c r="Q141" s="92"/>
      <c r="R141" s="92"/>
      <c r="S141" s="92"/>
      <c r="T141" s="92"/>
      <c r="U141" s="92"/>
      <c r="V141" s="92"/>
    </row>
    <row r="142" spans="3:22">
      <c r="C142" s="92"/>
      <c r="D142" s="92"/>
      <c r="E142" s="92"/>
      <c r="F142" s="92"/>
      <c r="G142" s="92"/>
      <c r="H142" s="92"/>
      <c r="I142" s="92"/>
      <c r="J142" s="92"/>
      <c r="K142" s="92"/>
      <c r="L142" s="92"/>
      <c r="M142" s="92"/>
      <c r="N142" s="92"/>
      <c r="O142" s="92"/>
      <c r="P142" s="92"/>
      <c r="Q142" s="92"/>
      <c r="R142" s="92"/>
      <c r="S142" s="92"/>
      <c r="T142" s="92"/>
      <c r="U142" s="92"/>
      <c r="V142" s="92"/>
    </row>
    <row r="143" spans="3:22">
      <c r="C143" s="92"/>
      <c r="D143" s="92"/>
      <c r="E143" s="92"/>
      <c r="F143" s="92"/>
      <c r="G143" s="92"/>
      <c r="H143" s="92"/>
      <c r="I143" s="92"/>
      <c r="J143" s="92"/>
      <c r="K143" s="92"/>
      <c r="L143" s="92"/>
      <c r="M143" s="92"/>
      <c r="N143" s="92"/>
      <c r="O143" s="92"/>
      <c r="P143" s="92"/>
      <c r="Q143" s="92"/>
      <c r="R143" s="92"/>
      <c r="S143" s="92"/>
      <c r="T143" s="92"/>
      <c r="U143" s="92"/>
      <c r="V143" s="92"/>
    </row>
    <row r="144" spans="3:22">
      <c r="C144" s="92"/>
      <c r="D144" s="92"/>
      <c r="E144" s="92"/>
      <c r="F144" s="92"/>
      <c r="G144" s="92"/>
      <c r="H144" s="92"/>
      <c r="I144" s="92"/>
      <c r="J144" s="92"/>
      <c r="K144" s="92"/>
      <c r="L144" s="92"/>
      <c r="M144" s="92"/>
      <c r="N144" s="92"/>
      <c r="O144" s="92"/>
      <c r="P144" s="92"/>
      <c r="Q144" s="92"/>
      <c r="R144" s="92"/>
      <c r="S144" s="92"/>
      <c r="T144" s="92"/>
      <c r="U144" s="92"/>
      <c r="V144" s="92"/>
    </row>
    <row r="145" spans="3:22">
      <c r="C145" s="92"/>
      <c r="D145" s="92"/>
      <c r="E145" s="92"/>
      <c r="F145" s="92"/>
      <c r="G145" s="92"/>
      <c r="H145" s="92"/>
      <c r="I145" s="92"/>
      <c r="J145" s="92"/>
      <c r="K145" s="92"/>
      <c r="L145" s="92"/>
      <c r="M145" s="92"/>
      <c r="N145" s="92"/>
      <c r="O145" s="92"/>
      <c r="P145" s="92"/>
      <c r="Q145" s="92"/>
      <c r="R145" s="92"/>
      <c r="S145" s="92"/>
      <c r="T145" s="92"/>
      <c r="U145" s="92"/>
      <c r="V145" s="92"/>
    </row>
    <row r="146" spans="3:22">
      <c r="C146" s="92"/>
      <c r="D146" s="92"/>
      <c r="E146" s="92"/>
      <c r="F146" s="92"/>
      <c r="G146" s="92"/>
      <c r="H146" s="92"/>
      <c r="I146" s="92"/>
      <c r="J146" s="92"/>
      <c r="K146" s="92"/>
      <c r="L146" s="92"/>
      <c r="M146" s="92"/>
      <c r="N146" s="92"/>
      <c r="O146" s="92"/>
      <c r="P146" s="92"/>
      <c r="Q146" s="92"/>
      <c r="R146" s="92"/>
      <c r="S146" s="92"/>
      <c r="T146" s="92"/>
      <c r="U146" s="92"/>
      <c r="V146" s="92"/>
    </row>
    <row r="147" spans="3:22">
      <c r="C147" s="92"/>
      <c r="D147" s="92"/>
      <c r="E147" s="92"/>
      <c r="F147" s="92"/>
      <c r="G147" s="92"/>
      <c r="H147" s="92"/>
      <c r="I147" s="92"/>
      <c r="J147" s="92"/>
      <c r="K147" s="92"/>
      <c r="L147" s="92"/>
      <c r="M147" s="92"/>
      <c r="N147" s="92"/>
      <c r="O147" s="92"/>
      <c r="P147" s="92"/>
      <c r="Q147" s="92"/>
      <c r="R147" s="92"/>
      <c r="S147" s="92"/>
      <c r="T147" s="92"/>
      <c r="U147" s="92"/>
      <c r="V147" s="92"/>
    </row>
    <row r="148" spans="3:22">
      <c r="C148" s="92"/>
      <c r="D148" s="92"/>
      <c r="E148" s="92"/>
      <c r="F148" s="92"/>
      <c r="G148" s="92"/>
      <c r="H148" s="92"/>
      <c r="I148" s="92"/>
      <c r="J148" s="92"/>
      <c r="K148" s="92"/>
      <c r="L148" s="92"/>
      <c r="M148" s="92"/>
      <c r="N148" s="92"/>
      <c r="O148" s="92"/>
      <c r="P148" s="92"/>
      <c r="Q148" s="92"/>
      <c r="R148" s="92"/>
      <c r="S148" s="92"/>
      <c r="T148" s="92"/>
      <c r="U148" s="92"/>
      <c r="V148" s="92"/>
    </row>
    <row r="149" spans="3:22">
      <c r="C149" s="92"/>
      <c r="D149" s="92"/>
      <c r="E149" s="92"/>
      <c r="F149" s="92"/>
      <c r="G149" s="92"/>
      <c r="H149" s="92"/>
      <c r="I149" s="92"/>
      <c r="J149" s="92"/>
      <c r="K149" s="92"/>
      <c r="L149" s="92"/>
      <c r="M149" s="92"/>
      <c r="N149" s="92"/>
      <c r="O149" s="92"/>
      <c r="P149" s="92"/>
      <c r="Q149" s="92"/>
      <c r="R149" s="92"/>
      <c r="S149" s="92"/>
      <c r="T149" s="92"/>
      <c r="U149" s="92"/>
      <c r="V149" s="92"/>
    </row>
    <row r="150" spans="3:22">
      <c r="C150" s="92"/>
      <c r="D150" s="92"/>
      <c r="E150" s="92"/>
      <c r="F150" s="92"/>
      <c r="G150" s="92"/>
      <c r="H150" s="92"/>
      <c r="I150" s="92"/>
      <c r="J150" s="92"/>
      <c r="K150" s="92"/>
      <c r="L150" s="92"/>
      <c r="M150" s="92"/>
      <c r="N150" s="92"/>
      <c r="O150" s="92"/>
      <c r="P150" s="92"/>
      <c r="Q150" s="92"/>
      <c r="R150" s="92"/>
      <c r="S150" s="92"/>
      <c r="T150" s="92"/>
      <c r="U150" s="92"/>
      <c r="V150" s="92"/>
    </row>
    <row r="151" spans="3:22">
      <c r="C151" s="92"/>
      <c r="D151" s="92"/>
      <c r="E151" s="92"/>
      <c r="F151" s="92"/>
      <c r="G151" s="92"/>
      <c r="H151" s="92"/>
      <c r="I151" s="92"/>
      <c r="J151" s="92"/>
      <c r="K151" s="92"/>
      <c r="L151" s="92"/>
      <c r="M151" s="92"/>
      <c r="N151" s="92"/>
      <c r="O151" s="92"/>
      <c r="P151" s="92"/>
      <c r="Q151" s="92"/>
      <c r="R151" s="92"/>
      <c r="S151" s="92"/>
      <c r="T151" s="92"/>
      <c r="U151" s="92"/>
      <c r="V151" s="92"/>
    </row>
    <row r="152" spans="3:22">
      <c r="C152" s="92"/>
      <c r="D152" s="92"/>
      <c r="E152" s="92"/>
      <c r="F152" s="92"/>
      <c r="G152" s="92"/>
      <c r="H152" s="92"/>
      <c r="I152" s="92"/>
      <c r="J152" s="92"/>
      <c r="K152" s="92"/>
      <c r="L152" s="92"/>
      <c r="M152" s="92"/>
      <c r="N152" s="92"/>
      <c r="O152" s="92"/>
      <c r="P152" s="92"/>
      <c r="Q152" s="92"/>
      <c r="R152" s="92"/>
      <c r="S152" s="92"/>
      <c r="T152" s="92"/>
      <c r="U152" s="92"/>
      <c r="V152" s="92"/>
    </row>
    <row r="153" spans="3:22">
      <c r="C153" s="92"/>
      <c r="D153" s="92"/>
      <c r="E153" s="92"/>
      <c r="F153" s="92"/>
      <c r="G153" s="92"/>
      <c r="H153" s="92"/>
      <c r="I153" s="92"/>
      <c r="J153" s="92"/>
      <c r="K153" s="92"/>
      <c r="L153" s="92"/>
      <c r="M153" s="92"/>
      <c r="N153" s="92"/>
      <c r="O153" s="92"/>
      <c r="P153" s="92"/>
      <c r="Q153" s="92"/>
      <c r="R153" s="92"/>
      <c r="S153" s="92"/>
      <c r="T153" s="92"/>
      <c r="U153" s="92"/>
      <c r="V153" s="92"/>
    </row>
    <row r="154" spans="3:22">
      <c r="C154" s="92"/>
      <c r="D154" s="92"/>
      <c r="E154" s="92"/>
      <c r="F154" s="92"/>
      <c r="G154" s="92"/>
      <c r="H154" s="92"/>
      <c r="I154" s="92"/>
      <c r="J154" s="92"/>
      <c r="K154" s="92"/>
      <c r="L154" s="92"/>
      <c r="M154" s="92"/>
      <c r="N154" s="92"/>
      <c r="O154" s="92"/>
      <c r="P154" s="92"/>
      <c r="Q154" s="92"/>
      <c r="R154" s="92"/>
      <c r="S154" s="92"/>
      <c r="T154" s="92"/>
      <c r="U154" s="92"/>
      <c r="V154" s="92"/>
    </row>
    <row r="155" spans="3:22">
      <c r="C155" s="92"/>
      <c r="D155" s="92"/>
      <c r="E155" s="92"/>
      <c r="F155" s="92"/>
      <c r="G155" s="92"/>
      <c r="H155" s="92"/>
      <c r="I155" s="92"/>
      <c r="J155" s="92"/>
      <c r="K155" s="92"/>
      <c r="L155" s="92"/>
      <c r="M155" s="92"/>
      <c r="N155" s="92"/>
      <c r="O155" s="92"/>
      <c r="P155" s="92"/>
      <c r="Q155" s="92"/>
      <c r="R155" s="92"/>
      <c r="S155" s="92"/>
      <c r="T155" s="92"/>
      <c r="U155" s="92"/>
      <c r="V155" s="92"/>
    </row>
    <row r="156" spans="3:22">
      <c r="C156" s="92"/>
      <c r="D156" s="92"/>
      <c r="E156" s="92"/>
      <c r="F156" s="92"/>
      <c r="G156" s="92"/>
      <c r="H156" s="92"/>
      <c r="I156" s="92"/>
      <c r="J156" s="92"/>
      <c r="K156" s="92"/>
      <c r="L156" s="92"/>
      <c r="M156" s="92"/>
      <c r="N156" s="92"/>
      <c r="O156" s="92"/>
      <c r="P156" s="92"/>
      <c r="Q156" s="92"/>
      <c r="R156" s="92"/>
      <c r="S156" s="92"/>
      <c r="T156" s="92"/>
      <c r="U156" s="92"/>
      <c r="V156" s="92"/>
    </row>
    <row r="157" spans="3:22">
      <c r="C157" s="92"/>
      <c r="D157" s="92"/>
      <c r="E157" s="92"/>
      <c r="F157" s="92"/>
      <c r="G157" s="92"/>
      <c r="H157" s="92"/>
      <c r="I157" s="92"/>
      <c r="J157" s="92"/>
      <c r="K157" s="92"/>
      <c r="L157" s="92"/>
      <c r="M157" s="92"/>
      <c r="N157" s="92"/>
      <c r="O157" s="92"/>
      <c r="P157" s="92"/>
      <c r="Q157" s="92"/>
      <c r="R157" s="92"/>
      <c r="S157" s="92"/>
      <c r="T157" s="92"/>
      <c r="U157" s="92"/>
      <c r="V157" s="92"/>
    </row>
    <row r="158" spans="3:22">
      <c r="C158" s="92"/>
      <c r="D158" s="92"/>
      <c r="E158" s="92"/>
      <c r="F158" s="92"/>
      <c r="G158" s="92"/>
      <c r="H158" s="92"/>
      <c r="I158" s="92"/>
      <c r="J158" s="92"/>
      <c r="K158" s="92"/>
      <c r="L158" s="92"/>
      <c r="M158" s="92"/>
      <c r="N158" s="92"/>
      <c r="O158" s="92"/>
      <c r="P158" s="92"/>
      <c r="Q158" s="92"/>
      <c r="R158" s="92"/>
      <c r="S158" s="92"/>
      <c r="T158" s="92"/>
      <c r="U158" s="92"/>
      <c r="V158" s="92"/>
    </row>
    <row r="159" spans="3:22">
      <c r="C159" s="92"/>
      <c r="D159" s="92"/>
      <c r="E159" s="92"/>
      <c r="F159" s="92"/>
      <c r="G159" s="92"/>
      <c r="H159" s="92"/>
      <c r="I159" s="92"/>
      <c r="J159" s="92"/>
      <c r="K159" s="92"/>
      <c r="L159" s="92"/>
      <c r="M159" s="92"/>
      <c r="N159" s="92"/>
      <c r="O159" s="92"/>
      <c r="P159" s="92"/>
      <c r="Q159" s="92"/>
      <c r="R159" s="92"/>
      <c r="S159" s="92"/>
      <c r="T159" s="92"/>
      <c r="U159" s="92"/>
      <c r="V159" s="92"/>
    </row>
    <row r="160" spans="3:22">
      <c r="C160" s="92"/>
      <c r="D160" s="92"/>
      <c r="E160" s="92"/>
      <c r="F160" s="92"/>
      <c r="G160" s="92"/>
      <c r="H160" s="92"/>
      <c r="I160" s="92"/>
      <c r="J160" s="92"/>
      <c r="K160" s="92"/>
      <c r="L160" s="92"/>
      <c r="M160" s="92"/>
      <c r="N160" s="92"/>
      <c r="O160" s="92"/>
      <c r="P160" s="92"/>
      <c r="Q160" s="92"/>
      <c r="R160" s="92"/>
      <c r="S160" s="92"/>
      <c r="T160" s="92"/>
      <c r="U160" s="92"/>
      <c r="V160" s="92"/>
    </row>
    <row r="161" spans="3:22">
      <c r="C161" s="92"/>
      <c r="D161" s="92"/>
      <c r="E161" s="92"/>
      <c r="F161" s="92"/>
      <c r="G161" s="92"/>
      <c r="H161" s="92"/>
      <c r="I161" s="92"/>
      <c r="J161" s="92"/>
      <c r="K161" s="92"/>
      <c r="L161" s="92"/>
      <c r="M161" s="92"/>
      <c r="N161" s="92"/>
      <c r="O161" s="92"/>
      <c r="P161" s="92"/>
      <c r="Q161" s="92"/>
      <c r="R161" s="92"/>
      <c r="S161" s="92"/>
      <c r="T161" s="92"/>
      <c r="U161" s="92"/>
      <c r="V161" s="92"/>
    </row>
    <row r="162" spans="3:22">
      <c r="C162" s="92"/>
      <c r="D162" s="92"/>
      <c r="E162" s="92"/>
      <c r="F162" s="92"/>
      <c r="G162" s="92"/>
      <c r="H162" s="92"/>
      <c r="I162" s="92"/>
      <c r="J162" s="92"/>
      <c r="K162" s="92"/>
      <c r="L162" s="92"/>
      <c r="M162" s="92"/>
      <c r="N162" s="92"/>
      <c r="O162" s="92"/>
      <c r="P162" s="92"/>
      <c r="Q162" s="92"/>
      <c r="R162" s="92"/>
      <c r="S162" s="92"/>
      <c r="T162" s="92"/>
      <c r="U162" s="92"/>
      <c r="V162" s="92"/>
    </row>
    <row r="163" spans="3:22">
      <c r="C163" s="92"/>
      <c r="D163" s="92"/>
      <c r="E163" s="92"/>
      <c r="F163" s="92"/>
      <c r="G163" s="92"/>
      <c r="H163" s="92"/>
      <c r="I163" s="92"/>
      <c r="J163" s="92"/>
      <c r="K163" s="92"/>
      <c r="L163" s="92"/>
      <c r="M163" s="92"/>
      <c r="N163" s="92"/>
      <c r="O163" s="92"/>
      <c r="P163" s="92"/>
      <c r="Q163" s="92"/>
      <c r="R163" s="92"/>
      <c r="S163" s="92"/>
      <c r="T163" s="92"/>
      <c r="U163" s="92"/>
      <c r="V163" s="92"/>
    </row>
    <row r="164" spans="3:22">
      <c r="C164" s="92"/>
      <c r="D164" s="92"/>
      <c r="E164" s="92"/>
      <c r="F164" s="92"/>
      <c r="G164" s="92"/>
      <c r="H164" s="92"/>
      <c r="I164" s="92"/>
      <c r="J164" s="92"/>
      <c r="K164" s="92"/>
      <c r="L164" s="92"/>
      <c r="M164" s="92"/>
      <c r="N164" s="92"/>
      <c r="O164" s="92"/>
      <c r="P164" s="92"/>
      <c r="Q164" s="92"/>
      <c r="R164" s="92"/>
      <c r="S164" s="92"/>
      <c r="T164" s="92"/>
      <c r="U164" s="92"/>
      <c r="V164" s="92"/>
    </row>
    <row r="165" spans="3:22">
      <c r="C165" s="92"/>
      <c r="D165" s="92"/>
      <c r="E165" s="92"/>
      <c r="F165" s="92"/>
      <c r="G165" s="92"/>
      <c r="H165" s="92"/>
      <c r="I165" s="92"/>
      <c r="J165" s="92"/>
      <c r="K165" s="92"/>
      <c r="L165" s="92"/>
      <c r="M165" s="92"/>
      <c r="N165" s="92"/>
      <c r="O165" s="92"/>
      <c r="P165" s="92"/>
      <c r="Q165" s="92"/>
      <c r="R165" s="92"/>
      <c r="S165" s="92"/>
      <c r="T165" s="92"/>
      <c r="U165" s="92"/>
      <c r="V165" s="92"/>
    </row>
    <row r="166" spans="3:22">
      <c r="C166" s="92"/>
      <c r="D166" s="92"/>
      <c r="E166" s="92"/>
      <c r="F166" s="92"/>
      <c r="G166" s="92"/>
      <c r="H166" s="92"/>
      <c r="I166" s="92"/>
      <c r="J166" s="92"/>
      <c r="K166" s="92"/>
      <c r="L166" s="92"/>
      <c r="M166" s="92"/>
      <c r="N166" s="92"/>
      <c r="O166" s="92"/>
      <c r="P166" s="92"/>
      <c r="Q166" s="92"/>
      <c r="R166" s="92"/>
      <c r="S166" s="92"/>
      <c r="T166" s="92"/>
      <c r="U166" s="92"/>
      <c r="V166" s="92"/>
    </row>
    <row r="167" spans="3:22">
      <c r="C167" s="92"/>
      <c r="D167" s="92"/>
      <c r="E167" s="92"/>
      <c r="F167" s="92"/>
      <c r="G167" s="92"/>
      <c r="H167" s="92"/>
      <c r="I167" s="92"/>
      <c r="J167" s="92"/>
      <c r="K167" s="92"/>
      <c r="L167" s="92"/>
      <c r="M167" s="92"/>
      <c r="N167" s="92"/>
      <c r="O167" s="92"/>
      <c r="P167" s="92"/>
      <c r="Q167" s="92"/>
      <c r="R167" s="92"/>
      <c r="S167" s="92"/>
      <c r="T167" s="92"/>
      <c r="U167" s="92"/>
      <c r="V167" s="92"/>
    </row>
    <row r="168" spans="3:22">
      <c r="C168" s="92"/>
      <c r="D168" s="92"/>
      <c r="E168" s="92"/>
      <c r="F168" s="92"/>
      <c r="G168" s="92"/>
      <c r="H168" s="92"/>
      <c r="I168" s="92"/>
      <c r="J168" s="92"/>
      <c r="K168" s="92"/>
      <c r="L168" s="92"/>
      <c r="M168" s="92"/>
      <c r="N168" s="92"/>
      <c r="O168" s="92"/>
      <c r="P168" s="92"/>
      <c r="Q168" s="92"/>
      <c r="R168" s="92"/>
      <c r="S168" s="92"/>
      <c r="T168" s="92"/>
      <c r="U168" s="92"/>
      <c r="V168" s="92"/>
    </row>
    <row r="169" spans="3:22">
      <c r="C169" s="92"/>
      <c r="D169" s="92"/>
      <c r="E169" s="92"/>
      <c r="F169" s="92"/>
      <c r="G169" s="92"/>
      <c r="H169" s="92"/>
      <c r="I169" s="92"/>
      <c r="J169" s="92"/>
      <c r="K169" s="92"/>
      <c r="L169" s="92"/>
      <c r="M169" s="92"/>
      <c r="N169" s="92"/>
      <c r="O169" s="92"/>
      <c r="P169" s="92"/>
      <c r="Q169" s="92"/>
      <c r="R169" s="92"/>
      <c r="S169" s="92"/>
      <c r="T169" s="92"/>
      <c r="U169" s="92"/>
      <c r="V169" s="92"/>
    </row>
    <row r="170" spans="3:22">
      <c r="C170" s="92"/>
      <c r="D170" s="92"/>
      <c r="E170" s="92"/>
      <c r="F170" s="92"/>
      <c r="G170" s="92"/>
      <c r="H170" s="92"/>
      <c r="I170" s="92"/>
      <c r="J170" s="92"/>
      <c r="K170" s="92"/>
      <c r="L170" s="92"/>
      <c r="M170" s="92"/>
      <c r="N170" s="92"/>
      <c r="O170" s="92"/>
      <c r="P170" s="92"/>
      <c r="Q170" s="92"/>
      <c r="R170" s="92"/>
      <c r="S170" s="92"/>
      <c r="T170" s="92"/>
      <c r="U170" s="92"/>
      <c r="V170" s="92"/>
    </row>
    <row r="171" spans="3:22">
      <c r="C171" s="92"/>
      <c r="D171" s="92"/>
      <c r="E171" s="92"/>
      <c r="F171" s="92"/>
      <c r="G171" s="92"/>
      <c r="H171" s="92"/>
      <c r="I171" s="92"/>
      <c r="J171" s="92"/>
      <c r="K171" s="92"/>
      <c r="L171" s="92"/>
      <c r="M171" s="92"/>
      <c r="N171" s="92"/>
      <c r="O171" s="92"/>
      <c r="P171" s="92"/>
      <c r="Q171" s="92"/>
      <c r="R171" s="92"/>
      <c r="S171" s="92"/>
      <c r="T171" s="92"/>
      <c r="U171" s="92"/>
      <c r="V171" s="92"/>
    </row>
    <row r="172" spans="3:22">
      <c r="C172" s="92"/>
      <c r="D172" s="92"/>
      <c r="E172" s="92"/>
      <c r="F172" s="92"/>
      <c r="G172" s="92"/>
      <c r="H172" s="92"/>
      <c r="I172" s="92"/>
      <c r="J172" s="92"/>
      <c r="K172" s="92"/>
      <c r="L172" s="92"/>
      <c r="M172" s="92"/>
      <c r="N172" s="92"/>
      <c r="O172" s="92"/>
      <c r="P172" s="92"/>
      <c r="Q172" s="92"/>
      <c r="R172" s="92"/>
      <c r="S172" s="92"/>
      <c r="T172" s="92"/>
      <c r="U172" s="92"/>
      <c r="V172" s="92"/>
    </row>
    <row r="173" spans="3:22">
      <c r="C173" s="92"/>
      <c r="D173" s="92"/>
      <c r="E173" s="92"/>
      <c r="F173" s="92"/>
      <c r="G173" s="92"/>
      <c r="H173" s="92"/>
      <c r="I173" s="92"/>
      <c r="J173" s="92"/>
      <c r="K173" s="92"/>
      <c r="L173" s="92"/>
      <c r="M173" s="92"/>
      <c r="N173" s="92"/>
      <c r="O173" s="92"/>
      <c r="P173" s="92"/>
      <c r="Q173" s="92"/>
      <c r="R173" s="92"/>
      <c r="S173" s="92"/>
      <c r="T173" s="92"/>
      <c r="U173" s="92"/>
      <c r="V173" s="92"/>
    </row>
    <row r="174" spans="3:22">
      <c r="C174" s="92"/>
      <c r="D174" s="92"/>
      <c r="E174" s="92"/>
      <c r="F174" s="92"/>
      <c r="G174" s="92"/>
      <c r="H174" s="92"/>
      <c r="I174" s="92"/>
      <c r="J174" s="92"/>
      <c r="K174" s="92"/>
      <c r="L174" s="92"/>
      <c r="M174" s="92"/>
      <c r="N174" s="92"/>
      <c r="O174" s="92"/>
      <c r="P174" s="92"/>
      <c r="Q174" s="92"/>
      <c r="R174" s="92"/>
      <c r="S174" s="92"/>
      <c r="T174" s="92"/>
      <c r="U174" s="92"/>
      <c r="V174" s="92"/>
    </row>
    <row r="175" spans="3:22">
      <c r="C175" s="92"/>
      <c r="D175" s="92"/>
      <c r="E175" s="92"/>
      <c r="F175" s="92"/>
      <c r="G175" s="92"/>
      <c r="H175" s="92"/>
      <c r="I175" s="92"/>
      <c r="J175" s="92"/>
      <c r="K175" s="92"/>
      <c r="L175" s="92"/>
      <c r="M175" s="92"/>
      <c r="N175" s="92"/>
      <c r="O175" s="92"/>
      <c r="P175" s="92"/>
      <c r="Q175" s="92"/>
      <c r="R175" s="92"/>
      <c r="S175" s="92"/>
      <c r="T175" s="92"/>
      <c r="U175" s="92"/>
      <c r="V175" s="92"/>
    </row>
    <row r="176" spans="3:22">
      <c r="C176" s="92"/>
      <c r="D176" s="92"/>
      <c r="E176" s="92"/>
      <c r="F176" s="92"/>
      <c r="G176" s="92"/>
      <c r="H176" s="92"/>
      <c r="I176" s="92"/>
      <c r="J176" s="92"/>
      <c r="K176" s="92"/>
      <c r="L176" s="92"/>
      <c r="M176" s="92"/>
      <c r="N176" s="92"/>
      <c r="O176" s="92"/>
      <c r="P176" s="92"/>
      <c r="Q176" s="92"/>
      <c r="R176" s="92"/>
      <c r="S176" s="92"/>
      <c r="T176" s="92"/>
      <c r="U176" s="92"/>
      <c r="V176" s="92"/>
    </row>
    <row r="177" spans="3:22">
      <c r="C177" s="92"/>
      <c r="D177" s="92"/>
      <c r="E177" s="92"/>
      <c r="F177" s="92"/>
      <c r="G177" s="92"/>
      <c r="H177" s="92"/>
      <c r="I177" s="92"/>
      <c r="J177" s="92"/>
      <c r="K177" s="92"/>
      <c r="L177" s="92"/>
      <c r="M177" s="92"/>
      <c r="N177" s="92"/>
      <c r="O177" s="92"/>
      <c r="P177" s="92"/>
      <c r="Q177" s="92"/>
      <c r="R177" s="92"/>
      <c r="S177" s="92"/>
      <c r="T177" s="92"/>
      <c r="U177" s="92"/>
      <c r="V177" s="92"/>
    </row>
    <row r="178" spans="3:22">
      <c r="C178" s="92"/>
      <c r="D178" s="92"/>
      <c r="E178" s="92"/>
      <c r="F178" s="92"/>
      <c r="G178" s="92"/>
      <c r="H178" s="92"/>
      <c r="I178" s="92"/>
      <c r="J178" s="92"/>
      <c r="K178" s="92"/>
      <c r="L178" s="92"/>
      <c r="M178" s="92"/>
      <c r="N178" s="92"/>
      <c r="O178" s="92"/>
      <c r="P178" s="92"/>
      <c r="Q178" s="92"/>
      <c r="R178" s="92"/>
      <c r="S178" s="92"/>
      <c r="T178" s="92"/>
      <c r="U178" s="92"/>
      <c r="V178" s="92"/>
    </row>
    <row r="179" spans="3:22">
      <c r="C179" s="92"/>
      <c r="D179" s="92"/>
      <c r="E179" s="92"/>
      <c r="F179" s="92"/>
      <c r="G179" s="92"/>
      <c r="H179" s="92"/>
      <c r="I179" s="92"/>
      <c r="J179" s="92"/>
      <c r="K179" s="92"/>
      <c r="L179" s="92"/>
      <c r="M179" s="92"/>
      <c r="N179" s="92"/>
      <c r="O179" s="92"/>
      <c r="P179" s="92"/>
      <c r="Q179" s="92"/>
      <c r="R179" s="92"/>
      <c r="S179" s="92"/>
      <c r="T179" s="92"/>
      <c r="U179" s="92"/>
      <c r="V179" s="92"/>
    </row>
    <row r="180" spans="3:22">
      <c r="C180" s="92"/>
      <c r="D180" s="92"/>
      <c r="E180" s="92"/>
      <c r="F180" s="92"/>
      <c r="G180" s="92"/>
      <c r="H180" s="92"/>
      <c r="I180" s="92"/>
      <c r="J180" s="92"/>
      <c r="K180" s="92"/>
      <c r="L180" s="92"/>
      <c r="M180" s="92"/>
      <c r="N180" s="92"/>
      <c r="O180" s="92"/>
      <c r="P180" s="92"/>
      <c r="Q180" s="92"/>
      <c r="R180" s="92"/>
      <c r="S180" s="92"/>
      <c r="T180" s="92"/>
      <c r="U180" s="92"/>
      <c r="V180" s="92"/>
    </row>
    <row r="181" spans="3:22">
      <c r="C181" s="92"/>
      <c r="D181" s="92"/>
      <c r="E181" s="92"/>
      <c r="F181" s="92"/>
      <c r="G181" s="92"/>
      <c r="H181" s="92"/>
      <c r="I181" s="92"/>
      <c r="J181" s="92"/>
      <c r="K181" s="92"/>
      <c r="L181" s="92"/>
      <c r="M181" s="92"/>
      <c r="N181" s="92"/>
      <c r="O181" s="92"/>
      <c r="P181" s="92"/>
      <c r="Q181" s="92"/>
      <c r="R181" s="92"/>
      <c r="S181" s="92"/>
      <c r="T181" s="92"/>
      <c r="U181" s="92"/>
      <c r="V181" s="92"/>
    </row>
    <row r="182" spans="3:22">
      <c r="C182" s="92"/>
      <c r="D182" s="92"/>
      <c r="E182" s="92"/>
      <c r="F182" s="92"/>
      <c r="G182" s="92"/>
      <c r="H182" s="92"/>
      <c r="I182" s="92"/>
      <c r="J182" s="92"/>
      <c r="K182" s="92"/>
      <c r="L182" s="92"/>
      <c r="M182" s="92"/>
      <c r="N182" s="92"/>
      <c r="O182" s="92"/>
      <c r="P182" s="92"/>
      <c r="Q182" s="92"/>
      <c r="R182" s="92"/>
      <c r="S182" s="92"/>
      <c r="T182" s="92"/>
      <c r="U182" s="92"/>
      <c r="V182" s="92"/>
    </row>
    <row r="183" spans="3:22">
      <c r="C183" s="92"/>
      <c r="D183" s="92"/>
      <c r="E183" s="92"/>
      <c r="F183" s="92"/>
      <c r="G183" s="92"/>
      <c r="H183" s="92"/>
      <c r="I183" s="92"/>
      <c r="J183" s="92"/>
      <c r="K183" s="92"/>
      <c r="L183" s="92"/>
      <c r="M183" s="92"/>
      <c r="N183" s="92"/>
      <c r="O183" s="92"/>
      <c r="P183" s="92"/>
      <c r="Q183" s="92"/>
      <c r="R183" s="92"/>
      <c r="S183" s="92"/>
      <c r="T183" s="92"/>
      <c r="U183" s="92"/>
      <c r="V183" s="92"/>
    </row>
    <row r="184" spans="3:22">
      <c r="C184" s="92"/>
      <c r="D184" s="92"/>
      <c r="E184" s="92"/>
      <c r="F184" s="92"/>
      <c r="G184" s="92"/>
      <c r="H184" s="92"/>
      <c r="I184" s="92"/>
      <c r="J184" s="92"/>
      <c r="K184" s="92"/>
      <c r="L184" s="92"/>
      <c r="M184" s="92"/>
      <c r="N184" s="92"/>
      <c r="O184" s="92"/>
      <c r="P184" s="92"/>
      <c r="Q184" s="92"/>
      <c r="R184" s="92"/>
      <c r="S184" s="92"/>
      <c r="T184" s="92"/>
      <c r="U184" s="92"/>
      <c r="V184" s="92"/>
    </row>
    <row r="185" spans="3:22">
      <c r="C185" s="92"/>
      <c r="D185" s="92"/>
      <c r="E185" s="92"/>
      <c r="F185" s="92"/>
      <c r="G185" s="92"/>
      <c r="H185" s="92"/>
      <c r="I185" s="92"/>
      <c r="J185" s="92"/>
      <c r="K185" s="92"/>
      <c r="L185" s="92"/>
      <c r="M185" s="92"/>
      <c r="N185" s="92"/>
      <c r="O185" s="92"/>
      <c r="P185" s="92"/>
      <c r="Q185" s="92"/>
      <c r="R185" s="92"/>
      <c r="S185" s="92"/>
      <c r="T185" s="92"/>
      <c r="U185" s="92"/>
      <c r="V185" s="92"/>
    </row>
    <row r="186" spans="3:22">
      <c r="C186" s="92"/>
      <c r="D186" s="92"/>
      <c r="E186" s="92"/>
      <c r="F186" s="92"/>
      <c r="G186" s="92"/>
      <c r="H186" s="92"/>
      <c r="I186" s="92"/>
      <c r="J186" s="92"/>
      <c r="K186" s="92"/>
      <c r="L186" s="92"/>
      <c r="M186" s="92"/>
      <c r="N186" s="92"/>
      <c r="O186" s="92"/>
      <c r="P186" s="92"/>
      <c r="Q186" s="92"/>
      <c r="R186" s="92"/>
      <c r="S186" s="92"/>
      <c r="T186" s="92"/>
      <c r="U186" s="92"/>
      <c r="V186" s="92"/>
    </row>
    <row r="187" spans="3:22">
      <c r="C187" s="92"/>
      <c r="D187" s="92"/>
      <c r="E187" s="92"/>
      <c r="F187" s="92"/>
      <c r="G187" s="92"/>
      <c r="H187" s="92"/>
      <c r="I187" s="92"/>
      <c r="J187" s="92"/>
      <c r="K187" s="92"/>
      <c r="L187" s="92"/>
      <c r="M187" s="92"/>
      <c r="N187" s="92"/>
      <c r="O187" s="92"/>
      <c r="P187" s="92"/>
      <c r="Q187" s="92"/>
      <c r="R187" s="92"/>
      <c r="S187" s="92"/>
      <c r="T187" s="92"/>
      <c r="U187" s="92"/>
      <c r="V187" s="92"/>
    </row>
    <row r="188" spans="3:22">
      <c r="C188" s="92"/>
      <c r="D188" s="92"/>
      <c r="E188" s="92"/>
      <c r="F188" s="92"/>
      <c r="G188" s="92"/>
      <c r="H188" s="92"/>
      <c r="I188" s="92"/>
      <c r="J188" s="92"/>
      <c r="K188" s="92"/>
      <c r="L188" s="92"/>
      <c r="M188" s="92"/>
      <c r="N188" s="92"/>
      <c r="O188" s="92"/>
      <c r="P188" s="92"/>
      <c r="Q188" s="92"/>
      <c r="R188" s="92"/>
      <c r="S188" s="92"/>
      <c r="T188" s="92"/>
      <c r="U188" s="92"/>
      <c r="V188" s="92"/>
    </row>
    <row r="189" spans="3:22">
      <c r="C189" s="92"/>
      <c r="D189" s="92"/>
      <c r="E189" s="92"/>
      <c r="F189" s="92"/>
      <c r="G189" s="92"/>
      <c r="H189" s="92"/>
      <c r="I189" s="92"/>
      <c r="J189" s="92"/>
      <c r="K189" s="92"/>
      <c r="L189" s="92"/>
      <c r="M189" s="92"/>
      <c r="N189" s="92"/>
      <c r="O189" s="92"/>
      <c r="P189" s="92"/>
      <c r="Q189" s="92"/>
      <c r="R189" s="92"/>
      <c r="S189" s="92"/>
      <c r="T189" s="92"/>
      <c r="U189" s="92"/>
      <c r="V189" s="92"/>
    </row>
    <row r="190" spans="3:22">
      <c r="C190" s="92"/>
      <c r="D190" s="92"/>
      <c r="E190" s="92"/>
      <c r="F190" s="92"/>
      <c r="G190" s="92"/>
      <c r="H190" s="92"/>
      <c r="I190" s="92"/>
      <c r="J190" s="92"/>
      <c r="K190" s="92"/>
      <c r="L190" s="92"/>
      <c r="M190" s="92"/>
      <c r="N190" s="92"/>
      <c r="O190" s="92"/>
      <c r="P190" s="92"/>
      <c r="Q190" s="92"/>
      <c r="R190" s="92"/>
      <c r="S190" s="92"/>
      <c r="T190" s="92"/>
      <c r="U190" s="92"/>
      <c r="V190" s="92"/>
    </row>
    <row r="191" spans="3:22">
      <c r="C191" s="92"/>
      <c r="D191" s="92"/>
      <c r="E191" s="92"/>
      <c r="F191" s="92"/>
      <c r="G191" s="92"/>
      <c r="H191" s="92"/>
      <c r="I191" s="92"/>
      <c r="J191" s="92"/>
      <c r="K191" s="92"/>
      <c r="L191" s="92"/>
      <c r="M191" s="92"/>
      <c r="N191" s="92"/>
      <c r="O191" s="92"/>
      <c r="P191" s="92"/>
      <c r="Q191" s="92"/>
      <c r="R191" s="92"/>
      <c r="S191" s="92"/>
      <c r="T191" s="92"/>
      <c r="U191" s="92"/>
      <c r="V191" s="92"/>
    </row>
    <row r="192" spans="3:22">
      <c r="C192" s="92"/>
      <c r="D192" s="92"/>
      <c r="E192" s="92"/>
      <c r="F192" s="92"/>
      <c r="G192" s="92"/>
      <c r="H192" s="92"/>
      <c r="I192" s="92"/>
      <c r="J192" s="92"/>
      <c r="K192" s="92"/>
      <c r="L192" s="92"/>
      <c r="M192" s="92"/>
      <c r="N192" s="92"/>
      <c r="O192" s="92"/>
      <c r="P192" s="92"/>
      <c r="Q192" s="92"/>
      <c r="R192" s="92"/>
      <c r="S192" s="92"/>
      <c r="T192" s="92"/>
      <c r="U192" s="92"/>
      <c r="V192" s="92"/>
    </row>
    <row r="193" spans="3:22">
      <c r="C193" s="92"/>
      <c r="D193" s="92"/>
      <c r="E193" s="92"/>
      <c r="F193" s="92"/>
      <c r="G193" s="92"/>
      <c r="H193" s="92"/>
      <c r="I193" s="92"/>
      <c r="J193" s="92"/>
      <c r="K193" s="92"/>
      <c r="L193" s="92"/>
      <c r="M193" s="92"/>
      <c r="N193" s="92"/>
      <c r="O193" s="92"/>
      <c r="P193" s="92"/>
      <c r="Q193" s="92"/>
      <c r="R193" s="92"/>
      <c r="S193" s="92"/>
      <c r="T193" s="92"/>
      <c r="U193" s="92"/>
      <c r="V193" s="92"/>
    </row>
    <row r="194" spans="3:22">
      <c r="C194" s="92"/>
      <c r="D194" s="92"/>
      <c r="E194" s="92"/>
      <c r="F194" s="92"/>
      <c r="G194" s="92"/>
      <c r="H194" s="92"/>
      <c r="I194" s="92"/>
      <c r="J194" s="92"/>
      <c r="K194" s="92"/>
      <c r="L194" s="92"/>
      <c r="M194" s="92"/>
      <c r="N194" s="92"/>
      <c r="O194" s="92"/>
      <c r="P194" s="92"/>
      <c r="Q194" s="92"/>
      <c r="R194" s="92"/>
      <c r="S194" s="92"/>
      <c r="T194" s="92"/>
      <c r="U194" s="92"/>
      <c r="V194" s="92"/>
    </row>
    <row r="195" spans="3:22">
      <c r="C195" s="92"/>
      <c r="D195" s="92"/>
      <c r="E195" s="92"/>
      <c r="F195" s="92"/>
      <c r="G195" s="92"/>
      <c r="H195" s="92"/>
      <c r="I195" s="92"/>
      <c r="J195" s="92"/>
      <c r="K195" s="92"/>
      <c r="L195" s="92"/>
      <c r="M195" s="92"/>
      <c r="N195" s="92"/>
      <c r="O195" s="92"/>
      <c r="P195" s="92"/>
      <c r="Q195" s="92"/>
      <c r="R195" s="92"/>
      <c r="S195" s="92"/>
      <c r="T195" s="92"/>
      <c r="U195" s="92"/>
      <c r="V195" s="92"/>
    </row>
    <row r="196" spans="3:22">
      <c r="C196" s="92"/>
      <c r="D196" s="92"/>
      <c r="E196" s="92"/>
      <c r="F196" s="92"/>
      <c r="G196" s="92"/>
      <c r="H196" s="92"/>
      <c r="I196" s="92"/>
      <c r="J196" s="92"/>
      <c r="K196" s="92"/>
      <c r="L196" s="92"/>
      <c r="M196" s="92"/>
      <c r="N196" s="92"/>
      <c r="O196" s="92"/>
      <c r="P196" s="92"/>
      <c r="Q196" s="92"/>
      <c r="R196" s="92"/>
      <c r="S196" s="92"/>
      <c r="T196" s="92"/>
      <c r="U196" s="92"/>
      <c r="V196" s="92"/>
    </row>
    <row r="197" spans="3:22">
      <c r="C197" s="92"/>
      <c r="D197" s="92"/>
      <c r="E197" s="92"/>
      <c r="F197" s="92"/>
      <c r="G197" s="92"/>
      <c r="H197" s="92"/>
      <c r="I197" s="92"/>
      <c r="J197" s="92"/>
      <c r="K197" s="92"/>
      <c r="L197" s="92"/>
      <c r="M197" s="92"/>
      <c r="N197" s="92"/>
      <c r="O197" s="92"/>
      <c r="P197" s="92"/>
      <c r="Q197" s="92"/>
      <c r="R197" s="92"/>
      <c r="S197" s="92"/>
      <c r="T197" s="92"/>
      <c r="U197" s="92"/>
      <c r="V197" s="92"/>
    </row>
    <row r="198" spans="3:22">
      <c r="C198" s="92"/>
      <c r="D198" s="92"/>
      <c r="E198" s="92"/>
      <c r="F198" s="92"/>
      <c r="G198" s="92"/>
      <c r="H198" s="92"/>
      <c r="I198" s="92"/>
      <c r="J198" s="92"/>
      <c r="K198" s="92"/>
      <c r="L198" s="92"/>
      <c r="M198" s="92"/>
      <c r="N198" s="92"/>
      <c r="O198" s="92"/>
      <c r="P198" s="92"/>
      <c r="Q198" s="92"/>
      <c r="R198" s="92"/>
      <c r="S198" s="92"/>
      <c r="T198" s="92"/>
      <c r="U198" s="92"/>
      <c r="V198" s="92"/>
    </row>
    <row r="199" spans="3:22">
      <c r="C199" s="92"/>
      <c r="D199" s="92"/>
      <c r="E199" s="92"/>
      <c r="F199" s="92"/>
      <c r="G199" s="92"/>
      <c r="H199" s="92"/>
      <c r="I199" s="92"/>
      <c r="J199" s="92"/>
      <c r="K199" s="92"/>
      <c r="L199" s="92"/>
      <c r="M199" s="92"/>
      <c r="N199" s="92"/>
      <c r="O199" s="92"/>
      <c r="P199" s="92"/>
      <c r="Q199" s="92"/>
      <c r="R199" s="92"/>
      <c r="S199" s="92"/>
      <c r="T199" s="92"/>
      <c r="U199" s="92"/>
      <c r="V199" s="92"/>
    </row>
    <row r="200" spans="3:22">
      <c r="C200" s="92"/>
      <c r="D200" s="92"/>
      <c r="E200" s="92"/>
      <c r="F200" s="92"/>
      <c r="G200" s="92"/>
      <c r="H200" s="92"/>
      <c r="I200" s="92"/>
      <c r="J200" s="92"/>
      <c r="K200" s="92"/>
      <c r="L200" s="92"/>
      <c r="M200" s="92"/>
      <c r="N200" s="92"/>
      <c r="O200" s="92"/>
      <c r="P200" s="92"/>
      <c r="Q200" s="92"/>
      <c r="R200" s="92"/>
      <c r="S200" s="92"/>
      <c r="T200" s="92"/>
      <c r="U200" s="92"/>
      <c r="V200" s="92"/>
    </row>
    <row r="201" spans="3:22">
      <c r="C201" s="92"/>
      <c r="D201" s="92"/>
      <c r="E201" s="92"/>
      <c r="F201" s="92"/>
      <c r="G201" s="92"/>
      <c r="H201" s="92"/>
      <c r="I201" s="92"/>
      <c r="J201" s="92"/>
      <c r="K201" s="92"/>
      <c r="L201" s="92"/>
      <c r="M201" s="92"/>
      <c r="N201" s="92"/>
      <c r="O201" s="92"/>
      <c r="P201" s="92"/>
      <c r="Q201" s="92"/>
      <c r="R201" s="92"/>
      <c r="S201" s="92"/>
      <c r="T201" s="92"/>
      <c r="U201" s="92"/>
      <c r="V201" s="92"/>
    </row>
    <row r="202" spans="3:22">
      <c r="C202" s="92"/>
      <c r="D202" s="92"/>
      <c r="E202" s="92"/>
      <c r="F202" s="92"/>
      <c r="G202" s="92"/>
      <c r="H202" s="92"/>
      <c r="I202" s="92"/>
      <c r="J202" s="92"/>
      <c r="K202" s="92"/>
      <c r="L202" s="92"/>
      <c r="M202" s="92"/>
      <c r="N202" s="92"/>
      <c r="O202" s="92"/>
      <c r="P202" s="92"/>
      <c r="Q202" s="92"/>
      <c r="R202" s="92"/>
      <c r="S202" s="92"/>
      <c r="T202" s="92"/>
      <c r="U202" s="92"/>
      <c r="V202" s="92"/>
    </row>
    <row r="203" spans="3:22">
      <c r="C203" s="92"/>
      <c r="D203" s="92"/>
      <c r="E203" s="92"/>
      <c r="F203" s="92"/>
      <c r="G203" s="92"/>
      <c r="H203" s="92"/>
      <c r="I203" s="92"/>
      <c r="J203" s="92"/>
      <c r="K203" s="92"/>
      <c r="L203" s="92"/>
      <c r="M203" s="92"/>
      <c r="N203" s="92"/>
      <c r="O203" s="92"/>
      <c r="P203" s="92"/>
      <c r="Q203" s="92"/>
      <c r="R203" s="92"/>
      <c r="S203" s="92"/>
      <c r="T203" s="92"/>
      <c r="U203" s="92"/>
      <c r="V203" s="92"/>
    </row>
    <row r="204" spans="3:22">
      <c r="C204" s="92"/>
      <c r="D204" s="92"/>
      <c r="E204" s="92"/>
      <c r="F204" s="92"/>
      <c r="G204" s="92"/>
      <c r="H204" s="92"/>
      <c r="I204" s="92"/>
      <c r="J204" s="92"/>
      <c r="K204" s="92"/>
      <c r="L204" s="92"/>
      <c r="M204" s="92"/>
      <c r="N204" s="92"/>
      <c r="O204" s="92"/>
      <c r="P204" s="92"/>
      <c r="Q204" s="92"/>
      <c r="R204" s="92"/>
      <c r="S204" s="92"/>
      <c r="T204" s="92"/>
      <c r="U204" s="92"/>
      <c r="V204" s="92"/>
    </row>
    <row r="205" spans="3:22">
      <c r="C205" s="92"/>
      <c r="D205" s="92"/>
      <c r="E205" s="92"/>
      <c r="F205" s="92"/>
      <c r="G205" s="92"/>
      <c r="H205" s="92"/>
      <c r="I205" s="92"/>
      <c r="J205" s="92"/>
      <c r="K205" s="92"/>
      <c r="L205" s="92"/>
      <c r="M205" s="92"/>
      <c r="N205" s="92"/>
      <c r="O205" s="92"/>
      <c r="P205" s="92"/>
      <c r="Q205" s="92"/>
      <c r="R205" s="92"/>
      <c r="S205" s="92"/>
      <c r="T205" s="92"/>
      <c r="U205" s="92"/>
      <c r="V205" s="92"/>
    </row>
    <row r="206" spans="3:22">
      <c r="C206" s="92"/>
      <c r="D206" s="92"/>
      <c r="E206" s="92"/>
      <c r="F206" s="92"/>
      <c r="G206" s="92"/>
      <c r="H206" s="92"/>
      <c r="I206" s="92"/>
      <c r="J206" s="92"/>
      <c r="K206" s="92"/>
      <c r="L206" s="92"/>
      <c r="M206" s="92"/>
      <c r="N206" s="92"/>
      <c r="O206" s="92"/>
      <c r="P206" s="92"/>
      <c r="Q206" s="92"/>
      <c r="R206" s="92"/>
      <c r="S206" s="92"/>
      <c r="T206" s="92"/>
      <c r="U206" s="92"/>
      <c r="V206" s="92"/>
    </row>
    <row r="207" spans="3:22">
      <c r="C207" s="92"/>
      <c r="D207" s="92"/>
      <c r="E207" s="92"/>
      <c r="F207" s="92"/>
      <c r="G207" s="92"/>
      <c r="H207" s="92"/>
      <c r="I207" s="92"/>
      <c r="J207" s="92"/>
      <c r="K207" s="92"/>
      <c r="L207" s="92"/>
      <c r="M207" s="92"/>
      <c r="N207" s="92"/>
      <c r="O207" s="92"/>
      <c r="P207" s="92"/>
      <c r="Q207" s="92"/>
      <c r="R207" s="92"/>
      <c r="S207" s="92"/>
      <c r="T207" s="92"/>
      <c r="U207" s="92"/>
      <c r="V207" s="92"/>
    </row>
    <row r="208" spans="3:22">
      <c r="C208" s="92"/>
      <c r="D208" s="92"/>
      <c r="E208" s="92"/>
      <c r="F208" s="92"/>
      <c r="G208" s="92"/>
      <c r="H208" s="92"/>
      <c r="I208" s="92"/>
      <c r="J208" s="92"/>
      <c r="K208" s="92"/>
      <c r="L208" s="92"/>
      <c r="M208" s="92"/>
      <c r="N208" s="92"/>
      <c r="O208" s="92"/>
      <c r="P208" s="92"/>
      <c r="Q208" s="92"/>
      <c r="R208" s="92"/>
      <c r="S208" s="92"/>
      <c r="T208" s="92"/>
      <c r="U208" s="92"/>
      <c r="V208" s="92"/>
    </row>
    <row r="209" spans="3:22">
      <c r="C209" s="92"/>
      <c r="D209" s="92"/>
      <c r="E209" s="92"/>
      <c r="F209" s="92"/>
      <c r="G209" s="92"/>
      <c r="H209" s="92"/>
      <c r="I209" s="92"/>
      <c r="J209" s="92"/>
      <c r="K209" s="92"/>
      <c r="L209" s="92"/>
      <c r="M209" s="92"/>
      <c r="N209" s="92"/>
      <c r="O209" s="92"/>
      <c r="P209" s="92"/>
      <c r="Q209" s="92"/>
      <c r="R209" s="92"/>
      <c r="S209" s="92"/>
      <c r="T209" s="92"/>
      <c r="U209" s="92"/>
      <c r="V209" s="92"/>
    </row>
    <row r="210" spans="3:22">
      <c r="C210" s="92"/>
      <c r="D210" s="92"/>
      <c r="E210" s="92"/>
      <c r="F210" s="92"/>
      <c r="G210" s="92"/>
      <c r="H210" s="92"/>
      <c r="I210" s="92"/>
      <c r="J210" s="92"/>
      <c r="K210" s="92"/>
      <c r="L210" s="92"/>
      <c r="M210" s="92"/>
      <c r="N210" s="92"/>
      <c r="O210" s="92"/>
      <c r="P210" s="92"/>
      <c r="Q210" s="92"/>
      <c r="R210" s="92"/>
      <c r="S210" s="92"/>
      <c r="T210" s="92"/>
      <c r="U210" s="92"/>
      <c r="V210" s="92"/>
    </row>
    <row r="211" spans="3:22">
      <c r="C211" s="92"/>
      <c r="D211" s="92"/>
      <c r="E211" s="92"/>
      <c r="F211" s="92"/>
      <c r="G211" s="92"/>
      <c r="H211" s="92"/>
      <c r="I211" s="92"/>
      <c r="J211" s="92"/>
      <c r="K211" s="92"/>
      <c r="L211" s="92"/>
      <c r="M211" s="92"/>
      <c r="N211" s="92"/>
      <c r="O211" s="92"/>
      <c r="P211" s="92"/>
      <c r="Q211" s="92"/>
      <c r="R211" s="92"/>
      <c r="S211" s="92"/>
      <c r="T211" s="92"/>
      <c r="U211" s="92"/>
      <c r="V211" s="92"/>
    </row>
    <row r="212" spans="3:22">
      <c r="C212" s="92"/>
      <c r="D212" s="92"/>
      <c r="E212" s="92"/>
      <c r="F212" s="92"/>
      <c r="G212" s="92"/>
      <c r="H212" s="92"/>
      <c r="I212" s="92"/>
      <c r="J212" s="92"/>
      <c r="K212" s="92"/>
      <c r="L212" s="92"/>
      <c r="M212" s="92"/>
      <c r="N212" s="92"/>
      <c r="O212" s="92"/>
      <c r="P212" s="92"/>
      <c r="Q212" s="92"/>
      <c r="R212" s="92"/>
      <c r="S212" s="92"/>
      <c r="T212" s="92"/>
      <c r="U212" s="92"/>
      <c r="V212" s="92"/>
    </row>
    <row r="213" spans="3:22">
      <c r="C213" s="92"/>
      <c r="D213" s="92"/>
      <c r="E213" s="92"/>
      <c r="F213" s="92"/>
      <c r="G213" s="92"/>
      <c r="H213" s="92"/>
      <c r="I213" s="92"/>
      <c r="J213" s="92"/>
      <c r="K213" s="92"/>
      <c r="L213" s="92"/>
      <c r="M213" s="92"/>
      <c r="N213" s="92"/>
      <c r="O213" s="92"/>
      <c r="P213" s="92"/>
      <c r="Q213" s="92"/>
      <c r="R213" s="92"/>
      <c r="S213" s="92"/>
      <c r="T213" s="92"/>
      <c r="U213" s="92"/>
      <c r="V213" s="92"/>
    </row>
    <row r="214" spans="3:22">
      <c r="C214" s="92"/>
      <c r="D214" s="92"/>
      <c r="E214" s="92"/>
      <c r="F214" s="92"/>
      <c r="G214" s="92"/>
      <c r="H214" s="92"/>
      <c r="I214" s="92"/>
      <c r="J214" s="92"/>
      <c r="K214" s="92"/>
      <c r="L214" s="92"/>
      <c r="M214" s="92"/>
      <c r="N214" s="92"/>
      <c r="O214" s="92"/>
      <c r="P214" s="92"/>
      <c r="Q214" s="92"/>
      <c r="R214" s="92"/>
      <c r="S214" s="92"/>
      <c r="T214" s="92"/>
      <c r="U214" s="92"/>
      <c r="V214" s="92"/>
    </row>
    <row r="215" spans="3:22">
      <c r="C215" s="92"/>
      <c r="D215" s="92"/>
      <c r="E215" s="92"/>
      <c r="F215" s="92"/>
      <c r="G215" s="92"/>
      <c r="H215" s="92"/>
      <c r="I215" s="92"/>
      <c r="J215" s="92"/>
      <c r="K215" s="92"/>
      <c r="L215" s="92"/>
      <c r="M215" s="92"/>
      <c r="N215" s="92"/>
      <c r="O215" s="92"/>
      <c r="P215" s="92"/>
      <c r="Q215" s="92"/>
      <c r="R215" s="92"/>
      <c r="S215" s="92"/>
      <c r="T215" s="92"/>
      <c r="U215" s="92"/>
      <c r="V215" s="92"/>
    </row>
    <row r="216" spans="3:22">
      <c r="C216" s="92"/>
      <c r="D216" s="92"/>
      <c r="E216" s="92"/>
      <c r="F216" s="92"/>
      <c r="G216" s="92"/>
      <c r="H216" s="92"/>
      <c r="I216" s="92"/>
      <c r="J216" s="92"/>
      <c r="K216" s="92"/>
      <c r="L216" s="92"/>
      <c r="M216" s="92"/>
      <c r="N216" s="92"/>
      <c r="O216" s="92"/>
      <c r="P216" s="92"/>
      <c r="Q216" s="92"/>
      <c r="R216" s="92"/>
      <c r="S216" s="92"/>
      <c r="T216" s="92"/>
      <c r="U216" s="92"/>
      <c r="V216" s="92"/>
    </row>
    <row r="217" spans="3:22">
      <c r="C217" s="92"/>
      <c r="D217" s="92"/>
      <c r="E217" s="92"/>
      <c r="F217" s="92"/>
      <c r="G217" s="92"/>
      <c r="H217" s="92"/>
      <c r="I217" s="92"/>
      <c r="J217" s="92"/>
      <c r="K217" s="92"/>
      <c r="L217" s="92"/>
      <c r="M217" s="92"/>
      <c r="N217" s="92"/>
      <c r="O217" s="92"/>
      <c r="P217" s="92"/>
      <c r="Q217" s="92"/>
      <c r="R217" s="92"/>
      <c r="S217" s="92"/>
      <c r="T217" s="92"/>
      <c r="U217" s="92"/>
      <c r="V217" s="92"/>
    </row>
    <row r="218" spans="3:22">
      <c r="C218" s="92"/>
      <c r="D218" s="92"/>
      <c r="E218" s="92"/>
      <c r="F218" s="92"/>
      <c r="G218" s="92"/>
      <c r="H218" s="92"/>
      <c r="I218" s="92"/>
      <c r="J218" s="92"/>
      <c r="K218" s="92"/>
      <c r="L218" s="92"/>
      <c r="M218" s="92"/>
      <c r="N218" s="92"/>
      <c r="O218" s="92"/>
      <c r="P218" s="92"/>
      <c r="Q218" s="92"/>
      <c r="R218" s="92"/>
      <c r="S218" s="92"/>
      <c r="T218" s="92"/>
      <c r="U218" s="92"/>
      <c r="V218" s="92"/>
    </row>
    <row r="219" spans="3:22">
      <c r="C219" s="92"/>
      <c r="D219" s="92"/>
      <c r="E219" s="92"/>
      <c r="F219" s="92"/>
      <c r="G219" s="92"/>
      <c r="H219" s="92"/>
      <c r="I219" s="92"/>
      <c r="J219" s="92"/>
      <c r="K219" s="92"/>
      <c r="L219" s="92"/>
      <c r="M219" s="92"/>
      <c r="N219" s="92"/>
      <c r="O219" s="92"/>
      <c r="P219" s="92"/>
      <c r="Q219" s="92"/>
      <c r="R219" s="92"/>
      <c r="S219" s="92"/>
      <c r="T219" s="92"/>
      <c r="U219" s="92"/>
      <c r="V219" s="92"/>
    </row>
    <row r="220" spans="3:22">
      <c r="C220" s="92"/>
      <c r="D220" s="92"/>
      <c r="E220" s="92"/>
      <c r="F220" s="92"/>
      <c r="G220" s="92"/>
      <c r="H220" s="92"/>
      <c r="I220" s="92"/>
      <c r="J220" s="92"/>
      <c r="K220" s="92"/>
      <c r="L220" s="92"/>
      <c r="M220" s="92"/>
      <c r="N220" s="92"/>
      <c r="O220" s="92"/>
      <c r="P220" s="92"/>
      <c r="Q220" s="92"/>
      <c r="R220" s="92"/>
      <c r="S220" s="92"/>
      <c r="T220" s="92"/>
      <c r="U220" s="92"/>
      <c r="V220" s="92"/>
    </row>
    <row r="221" spans="3:22">
      <c r="C221" s="92"/>
      <c r="D221" s="92"/>
      <c r="E221" s="92"/>
      <c r="F221" s="92"/>
      <c r="G221" s="92"/>
      <c r="H221" s="92"/>
      <c r="I221" s="92"/>
      <c r="J221" s="92"/>
      <c r="K221" s="92"/>
      <c r="L221" s="92"/>
      <c r="M221" s="92"/>
      <c r="N221" s="92"/>
      <c r="O221" s="92"/>
      <c r="P221" s="92"/>
      <c r="Q221" s="92"/>
      <c r="R221" s="92"/>
      <c r="S221" s="92"/>
      <c r="T221" s="92"/>
      <c r="U221" s="92"/>
      <c r="V221" s="92"/>
    </row>
    <row r="222" spans="3:22">
      <c r="C222" s="92"/>
      <c r="D222" s="92"/>
      <c r="E222" s="92"/>
      <c r="F222" s="92"/>
      <c r="G222" s="92"/>
      <c r="H222" s="92"/>
      <c r="I222" s="92"/>
      <c r="J222" s="92"/>
      <c r="K222" s="92"/>
      <c r="L222" s="92"/>
      <c r="M222" s="92"/>
      <c r="N222" s="92"/>
      <c r="O222" s="92"/>
      <c r="P222" s="92"/>
      <c r="Q222" s="92"/>
      <c r="R222" s="92"/>
      <c r="S222" s="92"/>
      <c r="T222" s="92"/>
      <c r="U222" s="92"/>
      <c r="V222" s="92"/>
    </row>
    <row r="223" spans="3:22">
      <c r="C223" s="92"/>
      <c r="D223" s="92"/>
      <c r="E223" s="92"/>
      <c r="F223" s="92"/>
      <c r="G223" s="92"/>
      <c r="H223" s="92"/>
      <c r="I223" s="92"/>
      <c r="J223" s="92"/>
      <c r="K223" s="92"/>
      <c r="L223" s="92"/>
      <c r="M223" s="92"/>
      <c r="N223" s="92"/>
      <c r="O223" s="92"/>
      <c r="P223" s="92"/>
      <c r="Q223" s="92"/>
      <c r="R223" s="92"/>
      <c r="S223" s="92"/>
      <c r="T223" s="92"/>
      <c r="U223" s="92"/>
      <c r="V223" s="92"/>
    </row>
    <row r="224" spans="3:22">
      <c r="C224" s="92"/>
      <c r="D224" s="92"/>
      <c r="E224" s="92"/>
      <c r="F224" s="92"/>
      <c r="G224" s="92"/>
      <c r="H224" s="92"/>
      <c r="I224" s="92"/>
      <c r="J224" s="92"/>
      <c r="K224" s="92"/>
      <c r="L224" s="92"/>
      <c r="M224" s="92"/>
      <c r="N224" s="92"/>
      <c r="O224" s="92"/>
      <c r="P224" s="92"/>
      <c r="Q224" s="92"/>
      <c r="R224" s="92"/>
      <c r="S224" s="92"/>
      <c r="T224" s="92"/>
      <c r="U224" s="92"/>
      <c r="V224" s="92"/>
    </row>
    <row r="225" spans="3:22">
      <c r="C225" s="92"/>
      <c r="D225" s="92"/>
      <c r="E225" s="92"/>
      <c r="F225" s="92"/>
      <c r="G225" s="92"/>
      <c r="H225" s="92"/>
      <c r="I225" s="92"/>
      <c r="J225" s="92"/>
      <c r="K225" s="92"/>
      <c r="L225" s="92"/>
      <c r="M225" s="92"/>
      <c r="N225" s="92"/>
      <c r="O225" s="92"/>
      <c r="P225" s="92"/>
      <c r="Q225" s="92"/>
      <c r="R225" s="92"/>
      <c r="S225" s="92"/>
      <c r="T225" s="92"/>
      <c r="U225" s="92"/>
      <c r="V225" s="92"/>
    </row>
    <row r="226" spans="3:22">
      <c r="C226" s="92"/>
      <c r="D226" s="92"/>
      <c r="E226" s="92"/>
      <c r="F226" s="92"/>
      <c r="G226" s="92"/>
      <c r="H226" s="92"/>
      <c r="I226" s="92"/>
      <c r="J226" s="92"/>
      <c r="K226" s="92"/>
      <c r="L226" s="92"/>
      <c r="M226" s="92"/>
      <c r="N226" s="92"/>
      <c r="O226" s="92"/>
      <c r="P226" s="92"/>
      <c r="Q226" s="92"/>
      <c r="R226" s="92"/>
      <c r="S226" s="92"/>
      <c r="T226" s="92"/>
      <c r="U226" s="92"/>
      <c r="V226" s="92"/>
    </row>
    <row r="227" spans="3:22">
      <c r="C227" s="92"/>
      <c r="D227" s="92"/>
      <c r="E227" s="92"/>
      <c r="F227" s="92"/>
      <c r="G227" s="92"/>
      <c r="H227" s="92"/>
      <c r="I227" s="92"/>
      <c r="J227" s="92"/>
      <c r="K227" s="92"/>
      <c r="L227" s="92"/>
      <c r="M227" s="92"/>
      <c r="N227" s="92"/>
      <c r="O227" s="92"/>
      <c r="P227" s="92"/>
      <c r="Q227" s="92"/>
      <c r="R227" s="92"/>
      <c r="S227" s="92"/>
      <c r="T227" s="92"/>
      <c r="U227" s="92"/>
      <c r="V227" s="92"/>
    </row>
    <row r="228" spans="3:22">
      <c r="C228" s="92"/>
      <c r="D228" s="92"/>
      <c r="E228" s="92"/>
      <c r="F228" s="92"/>
      <c r="G228" s="92"/>
      <c r="H228" s="92"/>
      <c r="I228" s="92"/>
      <c r="J228" s="92"/>
      <c r="K228" s="92"/>
      <c r="L228" s="92"/>
      <c r="M228" s="92"/>
      <c r="N228" s="92"/>
      <c r="O228" s="92"/>
      <c r="P228" s="92"/>
      <c r="Q228" s="92"/>
      <c r="R228" s="92"/>
      <c r="S228" s="92"/>
      <c r="T228" s="92"/>
      <c r="U228" s="92"/>
      <c r="V228" s="92"/>
    </row>
    <row r="229" spans="3:22">
      <c r="C229" s="92"/>
      <c r="D229" s="92"/>
      <c r="E229" s="92"/>
      <c r="F229" s="92"/>
      <c r="G229" s="92"/>
      <c r="H229" s="92"/>
      <c r="I229" s="92"/>
      <c r="J229" s="92"/>
      <c r="K229" s="92"/>
      <c r="L229" s="92"/>
      <c r="M229" s="92"/>
      <c r="N229" s="92"/>
      <c r="O229" s="92"/>
      <c r="P229" s="92"/>
      <c r="Q229" s="92"/>
      <c r="R229" s="92"/>
      <c r="S229" s="92"/>
      <c r="T229" s="92"/>
      <c r="U229" s="92"/>
      <c r="V229" s="92"/>
    </row>
    <row r="230" spans="3:22">
      <c r="C230" s="92"/>
      <c r="D230" s="92"/>
      <c r="E230" s="92"/>
      <c r="F230" s="92"/>
      <c r="G230" s="92"/>
      <c r="H230" s="92"/>
      <c r="I230" s="92"/>
      <c r="J230" s="92"/>
      <c r="K230" s="92"/>
      <c r="L230" s="92"/>
      <c r="M230" s="92"/>
      <c r="N230" s="92"/>
      <c r="O230" s="92"/>
      <c r="P230" s="92"/>
      <c r="Q230" s="92"/>
      <c r="R230" s="92"/>
      <c r="S230" s="92"/>
      <c r="T230" s="92"/>
      <c r="U230" s="92"/>
      <c r="V230" s="92"/>
    </row>
    <row r="231" spans="3:22">
      <c r="C231" s="92"/>
      <c r="D231" s="92"/>
      <c r="E231" s="92"/>
      <c r="F231" s="92"/>
      <c r="G231" s="92"/>
      <c r="H231" s="92"/>
      <c r="I231" s="92"/>
      <c r="J231" s="92"/>
      <c r="K231" s="92"/>
      <c r="L231" s="92"/>
      <c r="M231" s="92"/>
      <c r="N231" s="92"/>
      <c r="O231" s="92"/>
      <c r="P231" s="92"/>
      <c r="Q231" s="92"/>
      <c r="R231" s="92"/>
      <c r="S231" s="92"/>
      <c r="T231" s="92"/>
      <c r="U231" s="92"/>
      <c r="V231" s="92"/>
    </row>
    <row r="232" spans="3:22">
      <c r="C232" s="92"/>
      <c r="D232" s="92"/>
      <c r="E232" s="92"/>
      <c r="F232" s="92"/>
      <c r="G232" s="92"/>
      <c r="H232" s="92"/>
      <c r="I232" s="92"/>
      <c r="J232" s="92"/>
      <c r="K232" s="92"/>
      <c r="L232" s="92"/>
      <c r="M232" s="92"/>
      <c r="N232" s="92"/>
      <c r="O232" s="92"/>
      <c r="P232" s="92"/>
      <c r="Q232" s="92"/>
      <c r="R232" s="92"/>
      <c r="S232" s="92"/>
      <c r="T232" s="92"/>
      <c r="U232" s="92"/>
      <c r="V232" s="92"/>
    </row>
    <row r="233" spans="3:22">
      <c r="C233" s="92"/>
      <c r="D233" s="92"/>
      <c r="E233" s="92"/>
      <c r="F233" s="92"/>
      <c r="G233" s="92"/>
      <c r="H233" s="92"/>
      <c r="I233" s="92"/>
      <c r="J233" s="92"/>
      <c r="K233" s="92"/>
      <c r="L233" s="92"/>
      <c r="M233" s="92"/>
      <c r="N233" s="92"/>
      <c r="O233" s="92"/>
      <c r="P233" s="92"/>
      <c r="Q233" s="92"/>
      <c r="R233" s="92"/>
      <c r="S233" s="92"/>
      <c r="T233" s="92"/>
      <c r="U233" s="92"/>
      <c r="V233" s="92"/>
    </row>
    <row r="234" spans="3:22">
      <c r="C234" s="92"/>
      <c r="D234" s="92"/>
      <c r="E234" s="92"/>
      <c r="F234" s="92"/>
      <c r="G234" s="92"/>
      <c r="H234" s="92"/>
      <c r="I234" s="92"/>
      <c r="J234" s="92"/>
      <c r="K234" s="92"/>
      <c r="L234" s="92"/>
      <c r="M234" s="92"/>
      <c r="N234" s="92"/>
      <c r="O234" s="92"/>
      <c r="P234" s="92"/>
      <c r="Q234" s="92"/>
      <c r="R234" s="92"/>
      <c r="S234" s="92"/>
      <c r="T234" s="92"/>
      <c r="U234" s="92"/>
      <c r="V234" s="92"/>
    </row>
    <row r="235" spans="3:22">
      <c r="C235" s="92"/>
      <c r="D235" s="92"/>
      <c r="E235" s="92"/>
      <c r="F235" s="92"/>
      <c r="G235" s="92"/>
      <c r="H235" s="92"/>
      <c r="I235" s="92"/>
      <c r="J235" s="92"/>
      <c r="K235" s="92"/>
      <c r="L235" s="92"/>
      <c r="M235" s="92"/>
      <c r="N235" s="92"/>
      <c r="O235" s="92"/>
      <c r="P235" s="92"/>
      <c r="Q235" s="92"/>
      <c r="R235" s="92"/>
      <c r="S235" s="92"/>
      <c r="T235" s="92"/>
      <c r="U235" s="92"/>
      <c r="V235" s="92"/>
    </row>
    <row r="236" spans="3:22">
      <c r="C236" s="92"/>
      <c r="D236" s="92"/>
      <c r="E236" s="92"/>
      <c r="F236" s="92"/>
      <c r="G236" s="92"/>
      <c r="H236" s="92"/>
      <c r="I236" s="92"/>
      <c r="J236" s="92"/>
      <c r="K236" s="92"/>
      <c r="L236" s="92"/>
      <c r="M236" s="92"/>
      <c r="N236" s="92"/>
      <c r="O236" s="92"/>
      <c r="P236" s="92"/>
      <c r="Q236" s="92"/>
      <c r="R236" s="92"/>
      <c r="S236" s="92"/>
      <c r="T236" s="92"/>
      <c r="U236" s="92"/>
      <c r="V236" s="92"/>
    </row>
    <row r="237" spans="3:22">
      <c r="C237" s="92"/>
      <c r="D237" s="92"/>
      <c r="E237" s="92"/>
      <c r="F237" s="92"/>
      <c r="G237" s="92"/>
      <c r="H237" s="92"/>
      <c r="I237" s="92"/>
      <c r="J237" s="92"/>
      <c r="K237" s="92"/>
      <c r="L237" s="92"/>
      <c r="M237" s="92"/>
      <c r="N237" s="92"/>
      <c r="O237" s="92"/>
      <c r="P237" s="92"/>
      <c r="Q237" s="92"/>
      <c r="R237" s="92"/>
      <c r="S237" s="92"/>
      <c r="T237" s="92"/>
      <c r="U237" s="92"/>
      <c r="V237" s="92"/>
    </row>
    <row r="238" spans="3:22">
      <c r="C238" s="92"/>
      <c r="D238" s="92"/>
      <c r="E238" s="92"/>
      <c r="F238" s="92"/>
      <c r="G238" s="92"/>
      <c r="H238" s="92"/>
      <c r="I238" s="92"/>
      <c r="J238" s="92"/>
      <c r="K238" s="92"/>
      <c r="L238" s="92"/>
      <c r="M238" s="92"/>
      <c r="N238" s="92"/>
      <c r="O238" s="92"/>
      <c r="P238" s="92"/>
      <c r="Q238" s="92"/>
      <c r="R238" s="92"/>
      <c r="S238" s="92"/>
      <c r="T238" s="92"/>
      <c r="U238" s="92"/>
      <c r="V238" s="92"/>
    </row>
    <row r="239" spans="3:22">
      <c r="C239" s="92"/>
      <c r="D239" s="92"/>
      <c r="E239" s="92"/>
      <c r="F239" s="92"/>
      <c r="G239" s="92"/>
      <c r="H239" s="92"/>
      <c r="I239" s="92"/>
      <c r="J239" s="92"/>
      <c r="K239" s="92"/>
      <c r="L239" s="92"/>
      <c r="M239" s="92"/>
      <c r="N239" s="92"/>
      <c r="O239" s="92"/>
      <c r="P239" s="92"/>
      <c r="Q239" s="92"/>
      <c r="R239" s="92"/>
      <c r="S239" s="92"/>
      <c r="T239" s="92"/>
      <c r="U239" s="92"/>
      <c r="V239" s="92"/>
    </row>
    <row r="240" spans="3:22">
      <c r="C240" s="92"/>
      <c r="D240" s="92"/>
      <c r="E240" s="92"/>
      <c r="F240" s="92"/>
      <c r="G240" s="92"/>
      <c r="H240" s="92"/>
      <c r="I240" s="92"/>
      <c r="J240" s="92"/>
      <c r="K240" s="92"/>
      <c r="L240" s="92"/>
      <c r="M240" s="92"/>
      <c r="N240" s="92"/>
      <c r="O240" s="92"/>
      <c r="P240" s="92"/>
      <c r="Q240" s="92"/>
      <c r="R240" s="92"/>
      <c r="S240" s="92"/>
      <c r="T240" s="92"/>
      <c r="U240" s="92"/>
      <c r="V240" s="92"/>
    </row>
    <row r="241" spans="3:22">
      <c r="C241" s="92"/>
      <c r="D241" s="92"/>
      <c r="E241" s="92"/>
      <c r="F241" s="92"/>
      <c r="G241" s="92"/>
      <c r="H241" s="92"/>
      <c r="I241" s="92"/>
      <c r="J241" s="92"/>
      <c r="K241" s="92"/>
      <c r="L241" s="92"/>
      <c r="M241" s="92"/>
      <c r="N241" s="92"/>
      <c r="O241" s="92"/>
      <c r="P241" s="92"/>
      <c r="Q241" s="92"/>
      <c r="R241" s="92"/>
      <c r="S241" s="92"/>
      <c r="T241" s="92"/>
      <c r="U241" s="92"/>
      <c r="V241" s="92"/>
    </row>
    <row r="242" spans="3:22">
      <c r="C242" s="92"/>
      <c r="D242" s="92"/>
      <c r="E242" s="92"/>
      <c r="F242" s="92"/>
      <c r="G242" s="92"/>
      <c r="H242" s="92"/>
      <c r="I242" s="92"/>
      <c r="J242" s="92"/>
      <c r="K242" s="92"/>
      <c r="L242" s="92"/>
      <c r="M242" s="92"/>
      <c r="N242" s="92"/>
      <c r="O242" s="92"/>
      <c r="P242" s="92"/>
      <c r="Q242" s="92"/>
      <c r="R242" s="92"/>
      <c r="S242" s="92"/>
      <c r="T242" s="92"/>
      <c r="U242" s="92"/>
      <c r="V242" s="92"/>
    </row>
    <row r="243" spans="3:22">
      <c r="C243" s="92"/>
      <c r="D243" s="92"/>
      <c r="E243" s="92"/>
      <c r="F243" s="92"/>
      <c r="G243" s="92"/>
      <c r="H243" s="92"/>
      <c r="I243" s="92"/>
      <c r="J243" s="92"/>
      <c r="K243" s="92"/>
      <c r="L243" s="92"/>
      <c r="M243" s="92"/>
      <c r="N243" s="92"/>
      <c r="O243" s="92"/>
      <c r="P243" s="92"/>
      <c r="Q243" s="92"/>
      <c r="R243" s="92"/>
      <c r="S243" s="92"/>
      <c r="T243" s="92"/>
      <c r="U243" s="92"/>
      <c r="V243" s="92"/>
    </row>
    <row r="244" spans="3:22">
      <c r="C244" s="92"/>
      <c r="D244" s="92"/>
      <c r="E244" s="92"/>
      <c r="F244" s="92"/>
      <c r="G244" s="92"/>
      <c r="H244" s="92"/>
      <c r="I244" s="92"/>
      <c r="J244" s="92"/>
      <c r="K244" s="92"/>
      <c r="L244" s="92"/>
      <c r="M244" s="92"/>
      <c r="N244" s="92"/>
      <c r="O244" s="92"/>
      <c r="P244" s="92"/>
      <c r="Q244" s="92"/>
      <c r="R244" s="92"/>
      <c r="S244" s="92"/>
      <c r="T244" s="92"/>
      <c r="U244" s="92"/>
      <c r="V244" s="92"/>
    </row>
    <row r="245" spans="3:22">
      <c r="C245" s="92"/>
      <c r="D245" s="92"/>
      <c r="E245" s="92"/>
      <c r="F245" s="92"/>
      <c r="G245" s="92"/>
      <c r="H245" s="92"/>
      <c r="I245" s="92"/>
      <c r="J245" s="92"/>
      <c r="K245" s="92"/>
      <c r="L245" s="92"/>
      <c r="M245" s="92"/>
      <c r="N245" s="92"/>
      <c r="O245" s="92"/>
      <c r="P245" s="92"/>
      <c r="Q245" s="92"/>
      <c r="R245" s="92"/>
      <c r="S245" s="92"/>
      <c r="T245" s="92"/>
      <c r="U245" s="92"/>
      <c r="V245" s="92"/>
    </row>
    <row r="246" spans="3:22">
      <c r="C246" s="92"/>
      <c r="D246" s="92"/>
      <c r="E246" s="92"/>
      <c r="F246" s="92"/>
      <c r="G246" s="92"/>
      <c r="H246" s="92"/>
      <c r="I246" s="92"/>
      <c r="J246" s="92"/>
      <c r="K246" s="92"/>
      <c r="L246" s="92"/>
      <c r="M246" s="92"/>
      <c r="N246" s="92"/>
      <c r="O246" s="92"/>
      <c r="P246" s="92"/>
      <c r="Q246" s="92"/>
      <c r="R246" s="92"/>
      <c r="S246" s="92"/>
      <c r="T246" s="92"/>
      <c r="U246" s="92"/>
      <c r="V246" s="92"/>
    </row>
    <row r="247" spans="3:22">
      <c r="C247" s="92"/>
      <c r="D247" s="92"/>
      <c r="E247" s="92"/>
      <c r="F247" s="92"/>
      <c r="G247" s="92"/>
      <c r="H247" s="92"/>
      <c r="I247" s="92"/>
      <c r="J247" s="92"/>
      <c r="K247" s="92"/>
      <c r="L247" s="92"/>
      <c r="M247" s="92"/>
      <c r="N247" s="92"/>
      <c r="O247" s="92"/>
      <c r="P247" s="92"/>
      <c r="Q247" s="92"/>
      <c r="R247" s="92"/>
      <c r="S247" s="92"/>
      <c r="T247" s="92"/>
      <c r="U247" s="92"/>
      <c r="V247" s="92"/>
    </row>
    <row r="248" spans="3:22">
      <c r="C248" s="92"/>
      <c r="D248" s="92"/>
      <c r="E248" s="92"/>
      <c r="F248" s="92"/>
      <c r="G248" s="92"/>
      <c r="H248" s="92"/>
      <c r="I248" s="92"/>
      <c r="J248" s="92"/>
      <c r="K248" s="92"/>
      <c r="L248" s="92"/>
      <c r="M248" s="92"/>
      <c r="N248" s="92"/>
      <c r="O248" s="92"/>
      <c r="P248" s="92"/>
      <c r="Q248" s="92"/>
      <c r="R248" s="92"/>
      <c r="S248" s="92"/>
      <c r="T248" s="92"/>
      <c r="U248" s="92"/>
      <c r="V248" s="92"/>
    </row>
    <row r="249" spans="3:22">
      <c r="C249" s="92"/>
      <c r="D249" s="92"/>
      <c r="E249" s="92"/>
      <c r="F249" s="92"/>
      <c r="G249" s="92"/>
      <c r="H249" s="92"/>
      <c r="I249" s="92"/>
      <c r="J249" s="92"/>
      <c r="K249" s="92"/>
      <c r="L249" s="92"/>
      <c r="M249" s="92"/>
      <c r="N249" s="92"/>
      <c r="O249" s="92"/>
      <c r="P249" s="92"/>
      <c r="Q249" s="92"/>
      <c r="R249" s="92"/>
      <c r="S249" s="92"/>
      <c r="T249" s="92"/>
      <c r="U249" s="92"/>
      <c r="V249" s="92"/>
    </row>
    <row r="250" spans="3:22">
      <c r="C250" s="92"/>
      <c r="D250" s="92"/>
      <c r="E250" s="92"/>
      <c r="F250" s="92"/>
      <c r="G250" s="92"/>
      <c r="H250" s="92"/>
      <c r="I250" s="92"/>
      <c r="J250" s="92"/>
      <c r="K250" s="92"/>
      <c r="L250" s="92"/>
      <c r="M250" s="92"/>
      <c r="N250" s="92"/>
      <c r="O250" s="92"/>
      <c r="P250" s="92"/>
      <c r="Q250" s="92"/>
      <c r="R250" s="92"/>
      <c r="S250" s="92"/>
      <c r="T250" s="92"/>
      <c r="U250" s="92"/>
      <c r="V250" s="92"/>
    </row>
    <row r="251" spans="3:22">
      <c r="C251" s="92"/>
      <c r="D251" s="92"/>
      <c r="E251" s="92"/>
      <c r="F251" s="92"/>
      <c r="G251" s="92"/>
      <c r="H251" s="92"/>
      <c r="I251" s="92"/>
      <c r="J251" s="92"/>
      <c r="K251" s="92"/>
      <c r="L251" s="92"/>
      <c r="M251" s="92"/>
      <c r="N251" s="92"/>
      <c r="O251" s="92"/>
      <c r="P251" s="92"/>
      <c r="Q251" s="92"/>
      <c r="R251" s="92"/>
      <c r="S251" s="92"/>
      <c r="T251" s="92"/>
      <c r="U251" s="92"/>
      <c r="V251" s="92"/>
    </row>
    <row r="252" spans="3:22">
      <c r="C252" s="92"/>
      <c r="D252" s="92"/>
      <c r="E252" s="92"/>
      <c r="F252" s="92"/>
      <c r="G252" s="92"/>
      <c r="H252" s="92"/>
      <c r="I252" s="92"/>
      <c r="J252" s="92"/>
      <c r="K252" s="92"/>
      <c r="L252" s="92"/>
      <c r="M252" s="92"/>
      <c r="N252" s="92"/>
      <c r="O252" s="92"/>
      <c r="P252" s="92"/>
      <c r="Q252" s="92"/>
      <c r="R252" s="92"/>
      <c r="S252" s="92"/>
      <c r="T252" s="92"/>
      <c r="U252" s="92"/>
      <c r="V252" s="92"/>
    </row>
    <row r="253" spans="3:22">
      <c r="C253" s="92"/>
      <c r="D253" s="92"/>
      <c r="E253" s="92"/>
      <c r="F253" s="92"/>
      <c r="G253" s="92"/>
      <c r="H253" s="92"/>
      <c r="I253" s="92"/>
      <c r="J253" s="92"/>
      <c r="K253" s="92"/>
      <c r="L253" s="92"/>
      <c r="M253" s="92"/>
      <c r="N253" s="92"/>
      <c r="O253" s="92"/>
      <c r="P253" s="92"/>
      <c r="Q253" s="92"/>
      <c r="R253" s="92"/>
      <c r="S253" s="92"/>
      <c r="T253" s="92"/>
      <c r="U253" s="92"/>
      <c r="V253" s="92"/>
    </row>
    <row r="254" spans="3:22">
      <c r="C254" s="92"/>
      <c r="D254" s="92"/>
      <c r="E254" s="92"/>
      <c r="F254" s="92"/>
      <c r="G254" s="92"/>
      <c r="H254" s="92"/>
      <c r="I254" s="92"/>
      <c r="J254" s="92"/>
      <c r="K254" s="92"/>
      <c r="L254" s="92"/>
      <c r="M254" s="92"/>
      <c r="N254" s="92"/>
      <c r="O254" s="92"/>
      <c r="P254" s="92"/>
      <c r="Q254" s="92"/>
      <c r="R254" s="92"/>
      <c r="S254" s="92"/>
      <c r="T254" s="92"/>
      <c r="U254" s="92"/>
      <c r="V254" s="92"/>
    </row>
    <row r="255" spans="3:22">
      <c r="C255" s="92"/>
      <c r="D255" s="92"/>
      <c r="E255" s="92"/>
      <c r="F255" s="92"/>
      <c r="G255" s="92"/>
      <c r="H255" s="92"/>
      <c r="I255" s="92"/>
      <c r="J255" s="92"/>
      <c r="K255" s="92"/>
      <c r="L255" s="92"/>
      <c r="M255" s="92"/>
      <c r="N255" s="92"/>
      <c r="O255" s="92"/>
      <c r="P255" s="92"/>
      <c r="Q255" s="92"/>
      <c r="R255" s="92"/>
      <c r="S255" s="92"/>
      <c r="T255" s="92"/>
      <c r="U255" s="92"/>
      <c r="V255" s="92"/>
    </row>
    <row r="256" spans="3:22">
      <c r="C256" s="92"/>
      <c r="D256" s="92"/>
      <c r="E256" s="92"/>
      <c r="F256" s="92"/>
      <c r="G256" s="92"/>
      <c r="H256" s="92"/>
      <c r="I256" s="92"/>
      <c r="J256" s="92"/>
      <c r="K256" s="92"/>
      <c r="L256" s="92"/>
      <c r="M256" s="92"/>
      <c r="N256" s="92"/>
      <c r="O256" s="92"/>
      <c r="P256" s="92"/>
      <c r="Q256" s="92"/>
      <c r="R256" s="92"/>
      <c r="S256" s="92"/>
      <c r="T256" s="92"/>
      <c r="U256" s="92"/>
      <c r="V256" s="92"/>
    </row>
    <row r="257" spans="3:22">
      <c r="C257" s="92"/>
      <c r="D257" s="92"/>
      <c r="E257" s="92"/>
      <c r="F257" s="92"/>
      <c r="G257" s="92"/>
      <c r="H257" s="92"/>
      <c r="I257" s="92"/>
      <c r="J257" s="92"/>
      <c r="K257" s="92"/>
      <c r="L257" s="92"/>
      <c r="M257" s="92"/>
      <c r="N257" s="92"/>
      <c r="O257" s="92"/>
      <c r="P257" s="92"/>
      <c r="Q257" s="92"/>
      <c r="R257" s="92"/>
      <c r="S257" s="92"/>
      <c r="T257" s="92"/>
      <c r="U257" s="92"/>
      <c r="V257" s="92"/>
    </row>
    <row r="258" spans="3:22">
      <c r="C258" s="92"/>
      <c r="D258" s="92"/>
      <c r="E258" s="92"/>
      <c r="F258" s="92"/>
      <c r="G258" s="92"/>
      <c r="H258" s="92"/>
      <c r="I258" s="92"/>
      <c r="J258" s="92"/>
      <c r="K258" s="92"/>
      <c r="L258" s="92"/>
      <c r="M258" s="92"/>
      <c r="N258" s="92"/>
      <c r="O258" s="92"/>
      <c r="P258" s="92"/>
      <c r="Q258" s="92"/>
      <c r="R258" s="92"/>
      <c r="S258" s="92"/>
      <c r="T258" s="92"/>
      <c r="U258" s="92"/>
      <c r="V258" s="92"/>
    </row>
    <row r="259" spans="3:22">
      <c r="C259" s="92"/>
      <c r="D259" s="92"/>
      <c r="E259" s="92"/>
      <c r="F259" s="92"/>
      <c r="G259" s="92"/>
      <c r="H259" s="92"/>
      <c r="I259" s="92"/>
      <c r="J259" s="92"/>
      <c r="K259" s="92"/>
      <c r="L259" s="92"/>
      <c r="M259" s="92"/>
      <c r="N259" s="92"/>
      <c r="O259" s="92"/>
      <c r="P259" s="92"/>
      <c r="Q259" s="92"/>
      <c r="R259" s="92"/>
      <c r="S259" s="92"/>
      <c r="T259" s="92"/>
      <c r="U259" s="92"/>
      <c r="V259" s="92"/>
    </row>
    <row r="260" spans="3:22">
      <c r="C260" s="92"/>
      <c r="D260" s="92"/>
      <c r="E260" s="92"/>
      <c r="F260" s="92"/>
      <c r="G260" s="92"/>
      <c r="H260" s="92"/>
      <c r="I260" s="92"/>
      <c r="J260" s="92"/>
      <c r="K260" s="92"/>
      <c r="L260" s="92"/>
      <c r="M260" s="92"/>
      <c r="N260" s="92"/>
      <c r="O260" s="92"/>
      <c r="P260" s="92"/>
      <c r="Q260" s="92"/>
      <c r="R260" s="92"/>
      <c r="S260" s="92"/>
      <c r="T260" s="92"/>
      <c r="U260" s="92"/>
      <c r="V260" s="92"/>
    </row>
    <row r="261" spans="3:22">
      <c r="C261" s="92"/>
      <c r="D261" s="92"/>
      <c r="E261" s="92"/>
      <c r="F261" s="92"/>
      <c r="G261" s="92"/>
      <c r="H261" s="92"/>
      <c r="I261" s="92"/>
      <c r="J261" s="92"/>
      <c r="K261" s="92"/>
      <c r="L261" s="92"/>
      <c r="M261" s="92"/>
      <c r="N261" s="92"/>
      <c r="O261" s="92"/>
      <c r="P261" s="92"/>
      <c r="Q261" s="92"/>
      <c r="R261" s="92"/>
      <c r="S261" s="92"/>
      <c r="T261" s="92"/>
      <c r="U261" s="92"/>
      <c r="V261" s="92"/>
    </row>
    <row r="262" spans="3:22">
      <c r="C262" s="92"/>
      <c r="D262" s="92"/>
      <c r="E262" s="92"/>
      <c r="F262" s="92"/>
      <c r="G262" s="92"/>
      <c r="H262" s="92"/>
      <c r="I262" s="92"/>
      <c r="J262" s="92"/>
      <c r="K262" s="92"/>
      <c r="L262" s="92"/>
      <c r="M262" s="92"/>
      <c r="N262" s="92"/>
      <c r="O262" s="92"/>
      <c r="P262" s="92"/>
      <c r="Q262" s="92"/>
      <c r="R262" s="92"/>
      <c r="S262" s="92"/>
      <c r="T262" s="92"/>
      <c r="U262" s="92"/>
      <c r="V262" s="92"/>
    </row>
    <row r="263" spans="3:22">
      <c r="C263" s="92"/>
      <c r="D263" s="92"/>
      <c r="E263" s="92"/>
      <c r="F263" s="92"/>
      <c r="G263" s="92"/>
      <c r="H263" s="92"/>
      <c r="I263" s="92"/>
      <c r="J263" s="92"/>
      <c r="K263" s="92"/>
      <c r="L263" s="92"/>
      <c r="M263" s="92"/>
      <c r="N263" s="92"/>
      <c r="O263" s="92"/>
      <c r="P263" s="92"/>
      <c r="Q263" s="92"/>
      <c r="R263" s="92"/>
      <c r="S263" s="92"/>
      <c r="T263" s="92"/>
      <c r="U263" s="92"/>
      <c r="V263" s="92"/>
    </row>
    <row r="264" spans="3:22">
      <c r="C264" s="92"/>
      <c r="D264" s="92"/>
      <c r="E264" s="92"/>
      <c r="F264" s="92"/>
      <c r="G264" s="92"/>
      <c r="H264" s="92"/>
      <c r="I264" s="92"/>
      <c r="J264" s="92"/>
      <c r="K264" s="92"/>
      <c r="L264" s="92"/>
      <c r="M264" s="92"/>
      <c r="N264" s="92"/>
      <c r="O264" s="92"/>
      <c r="P264" s="92"/>
      <c r="Q264" s="92"/>
      <c r="R264" s="92"/>
      <c r="S264" s="92"/>
      <c r="T264" s="92"/>
      <c r="U264" s="92"/>
      <c r="V264" s="92"/>
    </row>
    <row r="265" spans="3:22">
      <c r="C265" s="92"/>
      <c r="D265" s="92"/>
      <c r="E265" s="92"/>
      <c r="F265" s="92"/>
      <c r="G265" s="92"/>
      <c r="H265" s="92"/>
      <c r="I265" s="92"/>
      <c r="J265" s="92"/>
      <c r="K265" s="92"/>
      <c r="L265" s="92"/>
      <c r="M265" s="92"/>
      <c r="N265" s="92"/>
      <c r="O265" s="92"/>
      <c r="P265" s="92"/>
      <c r="Q265" s="92"/>
      <c r="R265" s="92"/>
      <c r="S265" s="92"/>
      <c r="T265" s="92"/>
      <c r="U265" s="92"/>
      <c r="V265" s="92"/>
    </row>
    <row r="266" spans="3:22">
      <c r="C266" s="92"/>
      <c r="D266" s="92"/>
      <c r="E266" s="92"/>
      <c r="F266" s="92"/>
      <c r="G266" s="92"/>
      <c r="H266" s="92"/>
      <c r="I266" s="92"/>
      <c r="J266" s="92"/>
      <c r="K266" s="92"/>
      <c r="L266" s="92"/>
      <c r="M266" s="92"/>
      <c r="N266" s="92"/>
      <c r="O266" s="92"/>
      <c r="P266" s="92"/>
      <c r="Q266" s="92"/>
      <c r="R266" s="92"/>
      <c r="S266" s="92"/>
      <c r="T266" s="92"/>
      <c r="U266" s="92"/>
      <c r="V266" s="92"/>
    </row>
    <row r="267" spans="3:22">
      <c r="C267" s="92"/>
      <c r="D267" s="92"/>
      <c r="E267" s="92"/>
      <c r="F267" s="92"/>
      <c r="G267" s="92"/>
      <c r="H267" s="92"/>
      <c r="I267" s="92"/>
      <c r="J267" s="92"/>
      <c r="K267" s="92"/>
      <c r="L267" s="92"/>
      <c r="M267" s="92"/>
      <c r="N267" s="92"/>
      <c r="O267" s="92"/>
      <c r="P267" s="92"/>
      <c r="Q267" s="92"/>
      <c r="R267" s="92"/>
      <c r="S267" s="92"/>
      <c r="T267" s="92"/>
      <c r="U267" s="92"/>
      <c r="V267" s="92"/>
    </row>
    <row r="268" spans="3:22">
      <c r="C268" s="92"/>
      <c r="D268" s="92"/>
      <c r="E268" s="92"/>
      <c r="F268" s="92"/>
      <c r="G268" s="92"/>
      <c r="H268" s="92"/>
      <c r="I268" s="92"/>
      <c r="J268" s="92"/>
      <c r="K268" s="92"/>
      <c r="L268" s="92"/>
      <c r="M268" s="92"/>
      <c r="N268" s="92"/>
      <c r="O268" s="92"/>
      <c r="P268" s="92"/>
      <c r="Q268" s="92"/>
      <c r="R268" s="92"/>
      <c r="S268" s="92"/>
      <c r="T268" s="92"/>
      <c r="U268" s="92"/>
      <c r="V268" s="92"/>
    </row>
    <row r="269" spans="3:22">
      <c r="C269" s="92"/>
      <c r="D269" s="92"/>
      <c r="E269" s="92"/>
      <c r="F269" s="92"/>
      <c r="G269" s="92"/>
      <c r="H269" s="92"/>
      <c r="I269" s="92"/>
      <c r="J269" s="92"/>
      <c r="K269" s="92"/>
      <c r="L269" s="92"/>
      <c r="M269" s="92"/>
      <c r="N269" s="92"/>
      <c r="O269" s="92"/>
      <c r="P269" s="92"/>
      <c r="Q269" s="92"/>
      <c r="R269" s="92"/>
      <c r="S269" s="92"/>
      <c r="T269" s="92"/>
      <c r="U269" s="92"/>
      <c r="V269" s="92"/>
    </row>
    <row r="270" spans="3:22">
      <c r="C270" s="92"/>
      <c r="D270" s="92"/>
      <c r="E270" s="92"/>
      <c r="F270" s="92"/>
      <c r="G270" s="92"/>
      <c r="H270" s="92"/>
      <c r="I270" s="92"/>
      <c r="J270" s="92"/>
      <c r="K270" s="92"/>
      <c r="L270" s="92"/>
      <c r="M270" s="92"/>
      <c r="N270" s="92"/>
      <c r="O270" s="92"/>
      <c r="P270" s="92"/>
      <c r="Q270" s="92"/>
      <c r="R270" s="92"/>
      <c r="S270" s="92"/>
      <c r="T270" s="92"/>
      <c r="U270" s="92"/>
      <c r="V270" s="92"/>
    </row>
    <row r="271" spans="3:22">
      <c r="C271" s="92"/>
      <c r="D271" s="92"/>
      <c r="E271" s="92"/>
      <c r="F271" s="92"/>
      <c r="G271" s="92"/>
      <c r="H271" s="92"/>
      <c r="I271" s="92"/>
      <c r="J271" s="92"/>
      <c r="K271" s="92"/>
      <c r="L271" s="92"/>
      <c r="M271" s="92"/>
      <c r="N271" s="92"/>
      <c r="O271" s="92"/>
      <c r="P271" s="92"/>
      <c r="Q271" s="92"/>
      <c r="R271" s="92"/>
      <c r="S271" s="92"/>
      <c r="T271" s="92"/>
      <c r="U271" s="92"/>
      <c r="V271" s="92"/>
    </row>
    <row r="272" spans="3:22">
      <c r="C272" s="92"/>
      <c r="D272" s="92"/>
      <c r="E272" s="92"/>
      <c r="F272" s="92"/>
      <c r="G272" s="92"/>
      <c r="H272" s="92"/>
      <c r="I272" s="92"/>
      <c r="J272" s="92"/>
      <c r="K272" s="92"/>
      <c r="L272" s="92"/>
      <c r="M272" s="92"/>
      <c r="N272" s="92"/>
      <c r="O272" s="92"/>
      <c r="P272" s="92"/>
      <c r="Q272" s="92"/>
      <c r="R272" s="92"/>
      <c r="S272" s="92"/>
      <c r="T272" s="92"/>
      <c r="U272" s="92"/>
      <c r="V272" s="92"/>
    </row>
    <row r="273" spans="3:22">
      <c r="C273" s="92"/>
      <c r="D273" s="92"/>
      <c r="E273" s="92"/>
      <c r="F273" s="92"/>
      <c r="G273" s="92"/>
      <c r="H273" s="92"/>
      <c r="I273" s="92"/>
      <c r="J273" s="92"/>
      <c r="K273" s="92"/>
      <c r="L273" s="92"/>
      <c r="M273" s="92"/>
      <c r="N273" s="92"/>
      <c r="O273" s="92"/>
      <c r="P273" s="92"/>
      <c r="Q273" s="92"/>
      <c r="R273" s="92"/>
      <c r="S273" s="92"/>
      <c r="T273" s="92"/>
      <c r="U273" s="92"/>
      <c r="V273" s="92"/>
    </row>
    <row r="274" spans="3:22">
      <c r="C274" s="92"/>
      <c r="D274" s="92"/>
      <c r="E274" s="92"/>
      <c r="F274" s="92"/>
      <c r="G274" s="92"/>
      <c r="H274" s="92"/>
      <c r="I274" s="92"/>
      <c r="J274" s="92"/>
      <c r="K274" s="92"/>
      <c r="L274" s="92"/>
      <c r="M274" s="92"/>
      <c r="N274" s="92"/>
      <c r="O274" s="92"/>
      <c r="P274" s="92"/>
      <c r="Q274" s="92"/>
      <c r="R274" s="92"/>
      <c r="S274" s="92"/>
      <c r="T274" s="92"/>
      <c r="U274" s="92"/>
      <c r="V274" s="92"/>
    </row>
    <row r="275" spans="3:22">
      <c r="C275" s="92"/>
      <c r="D275" s="92"/>
      <c r="E275" s="92"/>
      <c r="F275" s="92"/>
      <c r="G275" s="92"/>
      <c r="H275" s="92"/>
      <c r="I275" s="92"/>
      <c r="J275" s="92"/>
      <c r="K275" s="92"/>
      <c r="L275" s="92"/>
      <c r="M275" s="92"/>
      <c r="N275" s="92"/>
      <c r="O275" s="92"/>
      <c r="P275" s="92"/>
      <c r="Q275" s="92"/>
      <c r="R275" s="92"/>
      <c r="S275" s="92"/>
      <c r="T275" s="92"/>
      <c r="U275" s="92"/>
      <c r="V275" s="92"/>
    </row>
    <row r="276" spans="3:22">
      <c r="C276" s="92"/>
      <c r="D276" s="92"/>
      <c r="E276" s="92"/>
      <c r="F276" s="92"/>
      <c r="G276" s="92"/>
      <c r="H276" s="92"/>
      <c r="I276" s="92"/>
      <c r="J276" s="92"/>
      <c r="K276" s="92"/>
      <c r="L276" s="92"/>
      <c r="M276" s="92"/>
      <c r="N276" s="92"/>
      <c r="O276" s="92"/>
      <c r="P276" s="92"/>
      <c r="Q276" s="92"/>
      <c r="R276" s="92"/>
      <c r="S276" s="92"/>
      <c r="T276" s="92"/>
      <c r="U276" s="92"/>
      <c r="V276" s="92"/>
    </row>
    <row r="277" spans="3:22">
      <c r="C277" s="92"/>
      <c r="D277" s="92"/>
      <c r="E277" s="92"/>
      <c r="F277" s="92"/>
      <c r="G277" s="92"/>
      <c r="H277" s="92"/>
      <c r="I277" s="92"/>
      <c r="J277" s="92"/>
      <c r="K277" s="92"/>
      <c r="L277" s="92"/>
      <c r="M277" s="92"/>
      <c r="N277" s="92"/>
      <c r="O277" s="92"/>
      <c r="P277" s="92"/>
      <c r="Q277" s="92"/>
      <c r="R277" s="92"/>
      <c r="S277" s="92"/>
      <c r="T277" s="92"/>
      <c r="U277" s="92"/>
      <c r="V277" s="92"/>
    </row>
    <row r="278" spans="3:22">
      <c r="C278" s="92"/>
      <c r="D278" s="92"/>
      <c r="E278" s="92"/>
      <c r="F278" s="92"/>
      <c r="G278" s="92"/>
      <c r="H278" s="92"/>
      <c r="I278" s="92"/>
      <c r="J278" s="92"/>
      <c r="K278" s="92"/>
      <c r="L278" s="92"/>
      <c r="M278" s="92"/>
      <c r="N278" s="92"/>
      <c r="O278" s="92"/>
      <c r="P278" s="92"/>
      <c r="Q278" s="92"/>
      <c r="R278" s="92"/>
      <c r="S278" s="92"/>
      <c r="T278" s="92"/>
      <c r="U278" s="92"/>
      <c r="V278" s="92"/>
    </row>
    <row r="279" spans="3:22">
      <c r="C279" s="92"/>
      <c r="D279" s="92"/>
      <c r="E279" s="92"/>
      <c r="F279" s="92"/>
      <c r="G279" s="92"/>
      <c r="H279" s="92"/>
      <c r="I279" s="92"/>
      <c r="J279" s="92"/>
      <c r="K279" s="92"/>
      <c r="L279" s="92"/>
      <c r="M279" s="92"/>
      <c r="N279" s="92"/>
      <c r="O279" s="92"/>
      <c r="P279" s="92"/>
      <c r="Q279" s="92"/>
      <c r="R279" s="92"/>
      <c r="S279" s="92"/>
      <c r="T279" s="92"/>
      <c r="U279" s="92"/>
      <c r="V279" s="92"/>
    </row>
    <row r="280" spans="3:22">
      <c r="C280" s="92"/>
      <c r="D280" s="92"/>
      <c r="E280" s="92"/>
      <c r="F280" s="92"/>
      <c r="G280" s="92"/>
      <c r="H280" s="92"/>
      <c r="I280" s="92"/>
      <c r="J280" s="92"/>
      <c r="K280" s="92"/>
      <c r="L280" s="92"/>
      <c r="M280" s="92"/>
      <c r="N280" s="92"/>
      <c r="O280" s="92"/>
      <c r="P280" s="92"/>
      <c r="Q280" s="92"/>
      <c r="R280" s="92"/>
      <c r="S280" s="92"/>
      <c r="T280" s="92"/>
      <c r="U280" s="92"/>
      <c r="V280" s="92"/>
    </row>
    <row r="281" spans="3:22">
      <c r="C281" s="92"/>
      <c r="D281" s="92"/>
      <c r="E281" s="92"/>
      <c r="F281" s="92"/>
      <c r="G281" s="92"/>
      <c r="H281" s="92"/>
      <c r="I281" s="92"/>
      <c r="J281" s="92"/>
      <c r="K281" s="92"/>
      <c r="L281" s="92"/>
      <c r="M281" s="92"/>
      <c r="N281" s="92"/>
      <c r="O281" s="92"/>
      <c r="P281" s="92"/>
      <c r="Q281" s="92"/>
      <c r="R281" s="92"/>
      <c r="S281" s="92"/>
      <c r="T281" s="92"/>
      <c r="U281" s="92"/>
      <c r="V281" s="92"/>
    </row>
    <row r="282" spans="3:22">
      <c r="C282" s="92"/>
      <c r="D282" s="92"/>
      <c r="E282" s="92"/>
      <c r="F282" s="92"/>
      <c r="G282" s="92"/>
      <c r="H282" s="92"/>
      <c r="I282" s="92"/>
      <c r="J282" s="92"/>
      <c r="K282" s="92"/>
      <c r="L282" s="92"/>
      <c r="M282" s="92"/>
      <c r="N282" s="92"/>
      <c r="O282" s="92"/>
      <c r="P282" s="92"/>
      <c r="Q282" s="92"/>
      <c r="R282" s="92"/>
      <c r="S282" s="92"/>
      <c r="T282" s="92"/>
      <c r="U282" s="92"/>
      <c r="V282" s="92"/>
    </row>
    <row r="283" spans="3:22">
      <c r="C283" s="92"/>
      <c r="D283" s="92"/>
      <c r="E283" s="92"/>
      <c r="F283" s="92"/>
      <c r="G283" s="92"/>
      <c r="H283" s="92"/>
      <c r="I283" s="92"/>
      <c r="J283" s="92"/>
      <c r="K283" s="92"/>
      <c r="L283" s="92"/>
      <c r="M283" s="92"/>
      <c r="N283" s="92"/>
      <c r="O283" s="92"/>
      <c r="P283" s="92"/>
      <c r="Q283" s="92"/>
      <c r="R283" s="92"/>
      <c r="S283" s="92"/>
      <c r="T283" s="92"/>
      <c r="U283" s="92"/>
      <c r="V283" s="92"/>
    </row>
    <row r="284" spans="3:22">
      <c r="C284" s="92"/>
      <c r="D284" s="92"/>
      <c r="E284" s="92"/>
      <c r="F284" s="92"/>
      <c r="G284" s="92"/>
      <c r="H284" s="92"/>
      <c r="I284" s="92"/>
      <c r="J284" s="92"/>
      <c r="K284" s="92"/>
      <c r="L284" s="92"/>
      <c r="M284" s="92"/>
      <c r="N284" s="92"/>
      <c r="O284" s="92"/>
      <c r="P284" s="92"/>
      <c r="Q284" s="92"/>
      <c r="R284" s="92"/>
      <c r="S284" s="92"/>
      <c r="T284" s="92"/>
      <c r="U284" s="92"/>
      <c r="V284" s="92"/>
    </row>
    <row r="285" spans="3:22">
      <c r="C285" s="92"/>
      <c r="D285" s="92"/>
      <c r="E285" s="92"/>
      <c r="F285" s="92"/>
      <c r="G285" s="92"/>
      <c r="H285" s="92"/>
      <c r="I285" s="92"/>
      <c r="J285" s="92"/>
      <c r="K285" s="92"/>
      <c r="L285" s="92"/>
      <c r="M285" s="92"/>
      <c r="N285" s="92"/>
      <c r="O285" s="92"/>
      <c r="P285" s="92"/>
      <c r="Q285" s="92"/>
      <c r="R285" s="92"/>
      <c r="S285" s="92"/>
      <c r="T285" s="92"/>
      <c r="U285" s="92"/>
      <c r="V285" s="92"/>
    </row>
    <row r="286" spans="3:22">
      <c r="C286" s="92"/>
      <c r="D286" s="92"/>
      <c r="E286" s="92"/>
      <c r="F286" s="92"/>
      <c r="G286" s="92"/>
      <c r="H286" s="92"/>
      <c r="I286" s="92"/>
      <c r="J286" s="92"/>
      <c r="K286" s="92"/>
      <c r="L286" s="92"/>
      <c r="M286" s="92"/>
      <c r="N286" s="92"/>
      <c r="O286" s="92"/>
      <c r="P286" s="92"/>
      <c r="Q286" s="92"/>
      <c r="R286" s="92"/>
      <c r="S286" s="92"/>
      <c r="T286" s="92"/>
      <c r="U286" s="92"/>
      <c r="V286" s="92"/>
    </row>
    <row r="287" spans="3:22">
      <c r="C287" s="92"/>
      <c r="D287" s="92"/>
      <c r="E287" s="92"/>
      <c r="F287" s="92"/>
      <c r="G287" s="92"/>
      <c r="H287" s="92"/>
      <c r="I287" s="92"/>
      <c r="J287" s="92"/>
      <c r="K287" s="92"/>
      <c r="L287" s="92"/>
      <c r="M287" s="92"/>
      <c r="N287" s="92"/>
      <c r="O287" s="92"/>
      <c r="P287" s="92"/>
      <c r="Q287" s="92"/>
      <c r="R287" s="92"/>
      <c r="S287" s="92"/>
      <c r="T287" s="92"/>
      <c r="U287" s="92"/>
      <c r="V287" s="92"/>
    </row>
    <row r="288" spans="3:22">
      <c r="C288" s="92"/>
      <c r="D288" s="92"/>
      <c r="E288" s="92"/>
      <c r="F288" s="92"/>
      <c r="G288" s="92"/>
      <c r="H288" s="92"/>
      <c r="I288" s="92"/>
      <c r="J288" s="92"/>
      <c r="K288" s="92"/>
      <c r="L288" s="92"/>
      <c r="M288" s="92"/>
      <c r="N288" s="92"/>
      <c r="O288" s="92"/>
      <c r="P288" s="92"/>
      <c r="Q288" s="92"/>
      <c r="R288" s="92"/>
      <c r="S288" s="92"/>
      <c r="T288" s="92"/>
      <c r="U288" s="92"/>
      <c r="V288" s="92"/>
    </row>
    <row r="289" spans="3:22">
      <c r="C289" s="92"/>
      <c r="D289" s="92"/>
      <c r="E289" s="92"/>
      <c r="F289" s="92"/>
      <c r="G289" s="92"/>
      <c r="H289" s="92"/>
      <c r="I289" s="92"/>
      <c r="J289" s="92"/>
      <c r="K289" s="92"/>
      <c r="L289" s="92"/>
      <c r="M289" s="92"/>
      <c r="N289" s="92"/>
      <c r="O289" s="92"/>
      <c r="P289" s="92"/>
      <c r="Q289" s="92"/>
      <c r="R289" s="92"/>
      <c r="S289" s="92"/>
      <c r="T289" s="92"/>
      <c r="U289" s="92"/>
      <c r="V289" s="92"/>
    </row>
    <row r="290" spans="3:22">
      <c r="C290" s="92"/>
      <c r="D290" s="92"/>
      <c r="E290" s="92"/>
      <c r="F290" s="92"/>
      <c r="G290" s="92"/>
      <c r="H290" s="92"/>
      <c r="I290" s="92"/>
      <c r="J290" s="92"/>
      <c r="K290" s="92"/>
      <c r="L290" s="92"/>
      <c r="M290" s="92"/>
      <c r="N290" s="92"/>
      <c r="O290" s="92"/>
      <c r="P290" s="92"/>
      <c r="Q290" s="92"/>
      <c r="R290" s="92"/>
      <c r="S290" s="92"/>
      <c r="T290" s="92"/>
      <c r="U290" s="92"/>
      <c r="V290" s="92"/>
    </row>
    <row r="291" spans="3:22">
      <c r="C291" s="92"/>
      <c r="D291" s="92"/>
      <c r="E291" s="92"/>
      <c r="F291" s="92"/>
      <c r="G291" s="92"/>
      <c r="H291" s="92"/>
      <c r="I291" s="92"/>
      <c r="J291" s="92"/>
      <c r="K291" s="92"/>
      <c r="L291" s="92"/>
      <c r="M291" s="92"/>
      <c r="N291" s="92"/>
      <c r="O291" s="92"/>
      <c r="P291" s="92"/>
      <c r="Q291" s="92"/>
      <c r="R291" s="92"/>
      <c r="S291" s="92"/>
      <c r="T291" s="92"/>
      <c r="U291" s="92"/>
      <c r="V291" s="92"/>
    </row>
    <row r="292" spans="3:22">
      <c r="C292" s="92"/>
      <c r="D292" s="92"/>
      <c r="E292" s="92"/>
      <c r="F292" s="92"/>
      <c r="G292" s="92"/>
      <c r="H292" s="92"/>
      <c r="I292" s="92"/>
      <c r="J292" s="92"/>
      <c r="K292" s="92"/>
      <c r="L292" s="92"/>
      <c r="M292" s="92"/>
      <c r="N292" s="92"/>
      <c r="O292" s="92"/>
      <c r="P292" s="92"/>
      <c r="Q292" s="92"/>
      <c r="R292" s="92"/>
      <c r="S292" s="92"/>
      <c r="T292" s="92"/>
      <c r="U292" s="92"/>
      <c r="V292" s="92"/>
    </row>
    <row r="293" spans="3:22">
      <c r="C293" s="92"/>
      <c r="D293" s="92"/>
      <c r="E293" s="92"/>
      <c r="F293" s="92"/>
      <c r="G293" s="92"/>
      <c r="H293" s="92"/>
      <c r="I293" s="92"/>
      <c r="J293" s="92"/>
      <c r="K293" s="92"/>
      <c r="L293" s="92"/>
      <c r="M293" s="92"/>
      <c r="N293" s="92"/>
      <c r="O293" s="92"/>
      <c r="P293" s="92"/>
      <c r="Q293" s="92"/>
      <c r="R293" s="92"/>
      <c r="S293" s="92"/>
      <c r="T293" s="92"/>
      <c r="U293" s="92"/>
      <c r="V293" s="92"/>
    </row>
    <row r="294" spans="3:22">
      <c r="C294" s="92"/>
      <c r="D294" s="92"/>
      <c r="E294" s="92"/>
      <c r="F294" s="92"/>
      <c r="G294" s="92"/>
      <c r="H294" s="92"/>
      <c r="I294" s="92"/>
      <c r="J294" s="92"/>
      <c r="K294" s="92"/>
      <c r="L294" s="92"/>
      <c r="M294" s="92"/>
      <c r="N294" s="92"/>
      <c r="O294" s="92"/>
      <c r="P294" s="92"/>
      <c r="Q294" s="92"/>
      <c r="R294" s="92"/>
      <c r="S294" s="92"/>
      <c r="T294" s="92"/>
      <c r="U294" s="92"/>
      <c r="V294" s="92"/>
    </row>
    <row r="295" spans="3:22">
      <c r="C295" s="92"/>
      <c r="D295" s="92"/>
      <c r="E295" s="92"/>
      <c r="F295" s="92"/>
      <c r="G295" s="92"/>
      <c r="H295" s="92"/>
      <c r="I295" s="92"/>
      <c r="J295" s="92"/>
      <c r="K295" s="92"/>
      <c r="L295" s="92"/>
      <c r="M295" s="92"/>
      <c r="N295" s="92"/>
      <c r="O295" s="92"/>
      <c r="P295" s="92"/>
      <c r="Q295" s="92"/>
      <c r="R295" s="92"/>
      <c r="S295" s="92"/>
      <c r="T295" s="92"/>
      <c r="U295" s="92"/>
      <c r="V295" s="92"/>
    </row>
    <row r="296" spans="3:22">
      <c r="C296" s="92"/>
      <c r="D296" s="92"/>
      <c r="E296" s="92"/>
      <c r="F296" s="92"/>
      <c r="G296" s="92"/>
      <c r="H296" s="92"/>
      <c r="I296" s="92"/>
      <c r="J296" s="92"/>
      <c r="K296" s="92"/>
      <c r="L296" s="92"/>
      <c r="M296" s="92"/>
      <c r="N296" s="92"/>
      <c r="O296" s="92"/>
      <c r="P296" s="92"/>
      <c r="Q296" s="92"/>
      <c r="R296" s="92"/>
      <c r="S296" s="92"/>
      <c r="T296" s="92"/>
      <c r="U296" s="92"/>
      <c r="V296" s="92"/>
    </row>
    <row r="297" spans="3:22">
      <c r="C297" s="92"/>
      <c r="D297" s="92"/>
      <c r="E297" s="92"/>
      <c r="F297" s="92"/>
      <c r="G297" s="92"/>
      <c r="H297" s="92"/>
      <c r="I297" s="92"/>
      <c r="J297" s="92"/>
      <c r="K297" s="92"/>
      <c r="L297" s="92"/>
      <c r="M297" s="92"/>
      <c r="N297" s="92"/>
      <c r="O297" s="92"/>
      <c r="P297" s="92"/>
      <c r="Q297" s="92"/>
      <c r="R297" s="92"/>
      <c r="S297" s="92"/>
      <c r="T297" s="92"/>
      <c r="U297" s="92"/>
      <c r="V297" s="92"/>
    </row>
    <row r="298" spans="3:22">
      <c r="C298" s="92"/>
      <c r="D298" s="92"/>
      <c r="E298" s="92"/>
      <c r="F298" s="92"/>
      <c r="G298" s="92"/>
      <c r="H298" s="92"/>
      <c r="I298" s="92"/>
      <c r="J298" s="92"/>
      <c r="K298" s="92"/>
      <c r="L298" s="92"/>
      <c r="M298" s="92"/>
      <c r="N298" s="92"/>
      <c r="O298" s="92"/>
      <c r="P298" s="92"/>
      <c r="Q298" s="92"/>
      <c r="R298" s="92"/>
      <c r="S298" s="92"/>
      <c r="T298" s="92"/>
      <c r="U298" s="92"/>
      <c r="V298" s="92"/>
    </row>
    <row r="299" spans="3:22">
      <c r="C299" s="92"/>
      <c r="D299" s="92"/>
      <c r="E299" s="92"/>
      <c r="F299" s="92"/>
      <c r="G299" s="92"/>
      <c r="H299" s="92"/>
      <c r="I299" s="92"/>
      <c r="J299" s="92"/>
      <c r="K299" s="92"/>
      <c r="L299" s="92"/>
      <c r="M299" s="92"/>
      <c r="N299" s="92"/>
      <c r="O299" s="92"/>
      <c r="P299" s="92"/>
      <c r="Q299" s="92"/>
      <c r="R299" s="92"/>
      <c r="S299" s="92"/>
      <c r="T299" s="92"/>
      <c r="U299" s="92"/>
      <c r="V299" s="92"/>
    </row>
    <row r="300" spans="3:22">
      <c r="C300" s="92"/>
      <c r="D300" s="92"/>
      <c r="E300" s="92"/>
      <c r="F300" s="92"/>
      <c r="G300" s="92"/>
      <c r="H300" s="92"/>
      <c r="I300" s="92"/>
      <c r="J300" s="92"/>
      <c r="K300" s="92"/>
      <c r="L300" s="92"/>
      <c r="M300" s="92"/>
      <c r="N300" s="92"/>
      <c r="O300" s="92"/>
    </row>
    <row r="301" spans="3:22">
      <c r="C301" s="92"/>
      <c r="D301" s="92"/>
      <c r="E301" s="92"/>
      <c r="F301" s="92"/>
      <c r="G301" s="92"/>
      <c r="H301" s="92"/>
      <c r="I301" s="92"/>
      <c r="J301" s="92"/>
      <c r="K301" s="92"/>
      <c r="L301" s="92"/>
      <c r="M301" s="92"/>
      <c r="N301" s="92"/>
      <c r="O301" s="92"/>
    </row>
    <row r="302" spans="3:22">
      <c r="C302" s="92"/>
      <c r="D302" s="92"/>
      <c r="E302" s="92"/>
      <c r="F302" s="92"/>
      <c r="G302" s="92"/>
      <c r="H302" s="92"/>
      <c r="I302" s="92"/>
      <c r="J302" s="92"/>
      <c r="K302" s="92"/>
      <c r="L302" s="92"/>
      <c r="M302" s="92"/>
      <c r="N302" s="92"/>
      <c r="O302" s="92"/>
    </row>
    <row r="303" spans="3:22">
      <c r="C303" s="92"/>
      <c r="D303" s="92"/>
      <c r="E303" s="92"/>
      <c r="F303" s="92"/>
      <c r="G303" s="92"/>
      <c r="H303" s="92"/>
      <c r="I303" s="92"/>
      <c r="J303" s="92"/>
      <c r="K303" s="92"/>
      <c r="L303" s="92"/>
      <c r="M303" s="92"/>
      <c r="N303" s="92"/>
      <c r="O303" s="92"/>
    </row>
    <row r="304" spans="3:22">
      <c r="C304" s="92"/>
      <c r="D304" s="92"/>
      <c r="E304" s="92"/>
      <c r="F304" s="92"/>
      <c r="G304" s="92"/>
      <c r="H304" s="92"/>
      <c r="I304" s="92"/>
      <c r="J304" s="92"/>
      <c r="K304" s="92"/>
      <c r="L304" s="92"/>
      <c r="M304" s="92"/>
      <c r="N304" s="92"/>
      <c r="O304" s="92"/>
    </row>
    <row r="305" spans="3:15">
      <c r="C305" s="92"/>
      <c r="D305" s="92"/>
      <c r="E305" s="92"/>
      <c r="F305" s="92"/>
      <c r="G305" s="92"/>
      <c r="H305" s="92"/>
      <c r="I305" s="92"/>
      <c r="J305" s="92"/>
      <c r="K305" s="92"/>
      <c r="L305" s="92"/>
      <c r="M305" s="92"/>
      <c r="N305" s="92"/>
      <c r="O305" s="92"/>
    </row>
    <row r="306" spans="3:15">
      <c r="C306" s="92"/>
      <c r="D306" s="92"/>
      <c r="E306" s="92"/>
      <c r="F306" s="92"/>
      <c r="G306" s="92"/>
      <c r="H306" s="92"/>
      <c r="I306" s="92"/>
      <c r="J306" s="92"/>
      <c r="K306" s="92"/>
      <c r="L306" s="92"/>
      <c r="M306" s="92"/>
      <c r="N306" s="92"/>
      <c r="O306" s="92"/>
    </row>
    <row r="307" spans="3:15">
      <c r="C307" s="92"/>
      <c r="D307" s="92"/>
      <c r="E307" s="92"/>
      <c r="F307" s="92"/>
      <c r="G307" s="92"/>
      <c r="H307" s="92"/>
      <c r="I307" s="92"/>
      <c r="J307" s="92"/>
      <c r="K307" s="92"/>
      <c r="L307" s="92"/>
      <c r="M307" s="92"/>
      <c r="N307" s="92"/>
      <c r="O307" s="92"/>
    </row>
  </sheetData>
  <mergeCells count="8">
    <mergeCell ref="C107:O107"/>
    <mergeCell ref="C108:O108"/>
    <mergeCell ref="C100:O100"/>
    <mergeCell ref="C101:O101"/>
    <mergeCell ref="C102:O102"/>
    <mergeCell ref="C104:O104"/>
    <mergeCell ref="C105:O105"/>
    <mergeCell ref="C106:O106"/>
  </mergeCells>
  <pageMargins left="0.2" right="0.2" top="0.75" bottom="0.5" header="0.3" footer="0.3"/>
  <pageSetup scale="52" orientation="landscape" r:id="rId1"/>
  <rowBreaks count="1" manualBreakCount="1">
    <brk id="59"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Sheet2</vt:lpstr>
      <vt:lpstr>Sheet2!Print_Area</vt:lpstr>
    </vt:vector>
  </TitlesOfParts>
  <Company>American Transmission Co.</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Jim Hodgson</dc:creator>
  <cp:lastModifiedBy>Merlin Sawyer</cp:lastModifiedBy>
  <cp:lastPrinted>2012-02-06T16:32:06Z</cp:lastPrinted>
  <dcterms:created xsi:type="dcterms:W3CDTF">2009-07-01T14:12:33Z</dcterms:created>
  <dcterms:modified xsi:type="dcterms:W3CDTF">2015-05-14T20:38:10Z</dcterms:modified>
</cp:coreProperties>
</file>