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4000" windowHeight="10335"/>
  </bookViews>
  <sheets>
    <sheet name="2016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5" l="1"/>
  <c r="D8" i="5"/>
  <c r="C8" i="5"/>
  <c r="B8" i="5"/>
  <c r="E7" i="5"/>
  <c r="F7" i="5" s="1"/>
  <c r="H7" i="5" s="1"/>
  <c r="E6" i="5"/>
  <c r="E8" i="5" s="1"/>
  <c r="F6" i="5" l="1"/>
  <c r="H6" i="5" s="1"/>
  <c r="H8" i="5" s="1"/>
</calcChain>
</file>

<file path=xl/sharedStrings.xml><?xml version="1.0" encoding="utf-8"?>
<sst xmlns="http://schemas.openxmlformats.org/spreadsheetml/2006/main" count="15" uniqueCount="15">
  <si>
    <t>Transmission Analysis- FERC Form 582</t>
  </si>
  <si>
    <t>Company</t>
  </si>
  <si>
    <t>LG&amp;E</t>
  </si>
  <si>
    <t>KU</t>
  </si>
  <si>
    <t>MWH Totals</t>
  </si>
  <si>
    <t>Percentage of Trans of Elec.for Others over Total MWH</t>
  </si>
  <si>
    <t>FERC Form 1 pp. 328-330 Col. (j)
Trans of Elec.for Others 
Transfer of Energy MWH Delivered</t>
  </si>
  <si>
    <t>FERC Form 1 pp. 326-327 Col. (i)
Purchased Pwr./Exchgs. 
Power Exchanges MWH Delivered</t>
  </si>
  <si>
    <t>FERC Form 1 pp.310-311 Col. (g)
Sales for Resale
MWH Sold</t>
  </si>
  <si>
    <t xml:space="preserve">FERC Annual Charge Allocated to Trans of Elec.for Others  </t>
  </si>
  <si>
    <t>Total</t>
  </si>
  <si>
    <t>FERC Form 1 pp. 350 Line No. 2 Col (d)
FERC Annual Charge</t>
  </si>
  <si>
    <t>For the year ended December 31, 2016</t>
  </si>
  <si>
    <t>to OATT Input Data tab, cell D201</t>
  </si>
  <si>
    <t>to OATT Input Data tab, cell C201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</si>
</sst>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000_);_(* \(#,##0.0000000\);_(* &quot;-&quot;??_);_(@_)"/>
    <numFmt numFmtId="166" formatCode="_(* #,##0.00000000_);_(* \(#,##0.0000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wrapText="1"/>
    </xf>
    <xf numFmtId="9" fontId="0" fillId="0" borderId="0" xfId="2" applyFont="1"/>
    <xf numFmtId="9" fontId="0" fillId="0" borderId="0" xfId="2" applyFon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3" fontId="0" fillId="0" borderId="0" xfId="1" applyFont="1"/>
    <xf numFmtId="165" fontId="0" fillId="0" borderId="0" xfId="1" applyNumberFormat="1" applyFont="1"/>
    <xf numFmtId="166" fontId="0" fillId="0" borderId="0" xfId="1" applyNumberFormat="1" applyFont="1"/>
    <xf numFmtId="43" fontId="0" fillId="0" borderId="0" xfId="0" applyNumberFormat="1"/>
    <xf numFmtId="9" fontId="0" fillId="0" borderId="0" xfId="0" applyNumberFormat="1"/>
    <xf numFmtId="164" fontId="0" fillId="2" borderId="0" xfId="0" applyNumberFormat="1" applyFill="1"/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/>
  </sheetViews>
  <sheetFormatPr defaultRowHeight="15" x14ac:dyDescent="0.25"/>
  <cols>
    <col min="1" max="1" width="12.140625" customWidth="1"/>
    <col min="2" max="2" width="23.28515625" customWidth="1"/>
    <col min="3" max="3" width="23.85546875" customWidth="1"/>
    <col min="4" max="4" width="22.42578125" customWidth="1"/>
    <col min="5" max="5" width="13.42578125" customWidth="1"/>
    <col min="6" max="6" width="17.42578125" customWidth="1"/>
    <col min="7" max="7" width="19.42578125" customWidth="1"/>
    <col min="8" max="8" width="16.7109375" customWidth="1"/>
    <col min="10" max="10" width="11.5703125" bestFit="1" customWidth="1"/>
  </cols>
  <sheetData>
    <row r="1" spans="1:9" x14ac:dyDescent="0.25">
      <c r="A1" t="s">
        <v>0</v>
      </c>
    </row>
    <row r="2" spans="1:9" x14ac:dyDescent="0.25">
      <c r="A2" t="s">
        <v>12</v>
      </c>
    </row>
    <row r="5" spans="1:9" ht="75.75" thickBot="1" x14ac:dyDescent="0.3">
      <c r="A5" s="2" t="s">
        <v>1</v>
      </c>
      <c r="B5" s="2" t="s">
        <v>6</v>
      </c>
      <c r="C5" s="2" t="s">
        <v>7</v>
      </c>
      <c r="D5" s="2" t="s">
        <v>8</v>
      </c>
      <c r="E5" s="2" t="s">
        <v>4</v>
      </c>
      <c r="F5" s="6" t="s">
        <v>5</v>
      </c>
      <c r="G5" s="2" t="s">
        <v>11</v>
      </c>
      <c r="H5" s="6" t="s">
        <v>9</v>
      </c>
    </row>
    <row r="6" spans="1:9" x14ac:dyDescent="0.25">
      <c r="A6" s="1" t="s">
        <v>2</v>
      </c>
      <c r="B6" s="3">
        <v>3048215</v>
      </c>
      <c r="C6" s="3">
        <v>333011</v>
      </c>
      <c r="D6" s="3">
        <v>1209441</v>
      </c>
      <c r="E6" s="4">
        <f>SUM(B6:D6)</f>
        <v>4590667</v>
      </c>
      <c r="F6" s="7">
        <f>ROUND(B6/E6,2)</f>
        <v>0.66</v>
      </c>
      <c r="G6" s="4">
        <v>342408</v>
      </c>
      <c r="H6" s="16">
        <f>F6*G6</f>
        <v>225989.28</v>
      </c>
      <c r="I6" s="17" t="s">
        <v>13</v>
      </c>
    </row>
    <row r="7" spans="1:9" x14ac:dyDescent="0.25">
      <c r="A7" s="5" t="s">
        <v>3</v>
      </c>
      <c r="B7" s="3">
        <v>3468625</v>
      </c>
      <c r="C7" s="11">
        <v>0</v>
      </c>
      <c r="D7" s="3">
        <v>2556599</v>
      </c>
      <c r="E7" s="4">
        <f>SUM(B7:D7)</f>
        <v>6025224</v>
      </c>
      <c r="F7" s="7">
        <f>ROUND(B7/E7,2)</f>
        <v>0.57999999999999996</v>
      </c>
      <c r="G7" s="4">
        <v>335351</v>
      </c>
      <c r="H7" s="16">
        <f>F7*G7</f>
        <v>194503.58</v>
      </c>
      <c r="I7" s="17" t="s">
        <v>14</v>
      </c>
    </row>
    <row r="8" spans="1:9" s="5" customFormat="1" ht="15.75" thickBot="1" x14ac:dyDescent="0.3">
      <c r="A8" s="9" t="s">
        <v>10</v>
      </c>
      <c r="B8" s="10">
        <f>SUM(B6:B7)</f>
        <v>6516840</v>
      </c>
      <c r="C8" s="10">
        <f t="shared" ref="C8:H8" si="0">SUM(C6:C7)</f>
        <v>333011</v>
      </c>
      <c r="D8" s="10">
        <f t="shared" si="0"/>
        <v>3766040</v>
      </c>
      <c r="E8" s="10">
        <f t="shared" si="0"/>
        <v>10615891</v>
      </c>
      <c r="F8" s="8"/>
      <c r="G8" s="10">
        <f t="shared" si="0"/>
        <v>677759</v>
      </c>
      <c r="H8" s="10">
        <f t="shared" si="0"/>
        <v>420492.86</v>
      </c>
    </row>
    <row r="9" spans="1:9" ht="15.75" thickTop="1" x14ac:dyDescent="0.25"/>
    <row r="10" spans="1:9" x14ac:dyDescent="0.25">
      <c r="H10" s="14"/>
    </row>
    <row r="14" spans="1:9" x14ac:dyDescent="0.25">
      <c r="C14" s="15"/>
      <c r="E14" s="11"/>
    </row>
    <row r="15" spans="1:9" x14ac:dyDescent="0.25">
      <c r="C15" s="15"/>
      <c r="E15" s="11"/>
    </row>
    <row r="18" spans="3:10" x14ac:dyDescent="0.25">
      <c r="C18" s="11"/>
      <c r="D18" s="11"/>
      <c r="E18" s="11"/>
      <c r="J18" s="14"/>
    </row>
    <row r="19" spans="3:10" x14ac:dyDescent="0.25">
      <c r="C19" s="11"/>
      <c r="D19" s="11"/>
      <c r="E19" s="11"/>
      <c r="F19" s="11"/>
      <c r="G19" s="11"/>
      <c r="H19" s="11"/>
    </row>
    <row r="20" spans="3:10" x14ac:dyDescent="0.25">
      <c r="C20" s="11"/>
      <c r="D20" s="11"/>
      <c r="E20" s="11"/>
      <c r="F20" s="11"/>
      <c r="G20" s="11"/>
      <c r="H20" s="11"/>
    </row>
    <row r="21" spans="3:10" x14ac:dyDescent="0.25">
      <c r="C21" s="11"/>
      <c r="D21" s="11"/>
      <c r="E21" s="11"/>
      <c r="F21" s="14"/>
      <c r="G21" s="14"/>
      <c r="H21" s="14"/>
    </row>
    <row r="22" spans="3:10" x14ac:dyDescent="0.25">
      <c r="C22" s="13"/>
      <c r="D22" s="12"/>
      <c r="E22" s="11"/>
    </row>
    <row r="23" spans="3:10" x14ac:dyDescent="0.25">
      <c r="C23" s="11"/>
      <c r="D23" s="11"/>
      <c r="E23" s="11"/>
    </row>
    <row r="24" spans="3:10" x14ac:dyDescent="0.25">
      <c r="C24" s="11"/>
      <c r="D24" s="11"/>
      <c r="E24" s="11"/>
    </row>
    <row r="25" spans="3:10" x14ac:dyDescent="0.25">
      <c r="C25" s="11"/>
      <c r="D25" s="11"/>
      <c r="E25" s="11"/>
    </row>
    <row r="26" spans="3:10" x14ac:dyDescent="0.25">
      <c r="C26" s="11"/>
      <c r="D26" s="11"/>
      <c r="E26" s="11"/>
    </row>
  </sheetData>
  <pageMargins left="0.7" right="0.7" top="0.75" bottom="0.75" header="0.3" footer="0.3"/>
  <pageSetup scale="68" fitToHeight="0" orientation="landscape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2017-05-23T16:39:47Z</dcterms:created>
  <dcterms:modified xsi:type="dcterms:W3CDTF">2017-05-23T16:40:23Z</dcterms:modified>
</cp:coreProperties>
</file>