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ERC Formula Rates\Attachment O\2015 Update\Support\OASIS Upload Versions\"/>
    </mc:Choice>
  </mc:AlternateContent>
  <bookViews>
    <workbookView xWindow="120" yWindow="60" windowWidth="9375" windowHeight="4995" tabRatio="774" firstSheet="1" activeTab="1"/>
  </bookViews>
  <sheets>
    <sheet name="A216810396964DCDB399904ED81BA8E" sheetId="42" state="veryHidden" r:id="rId1"/>
    <sheet name="408" sheetId="30" r:id="rId2"/>
  </sheets>
  <externalReferences>
    <externalReference r:id="rId3"/>
    <externalReference r:id="rId4"/>
    <externalReference r:id="rId5"/>
    <externalReference r:id="rId6"/>
  </externalReferences>
  <definedNames>
    <definedName name="\C">#REF!</definedName>
    <definedName name="\E">#REF!</definedName>
    <definedName name="\P">#REF!</definedName>
    <definedName name="\R">#REF!</definedName>
    <definedName name="\S">#REF!</definedName>
    <definedName name="\X">#REF!</definedName>
    <definedName name="\Y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may1">#REF!</definedName>
    <definedName name="_P">#REF!</definedName>
    <definedName name="A" localSheetId="1">'408'!$A$1:$V$28</definedName>
    <definedName name="A">#REF!</definedName>
    <definedName name="AUTO">[1]Ins!#REF!</definedName>
    <definedName name="B">#REF!</definedName>
    <definedName name="C_">#REF!</definedName>
    <definedName name="CM">#REF!</definedName>
    <definedName name="ColumnAttributes1">#REF!</definedName>
    <definedName name="ColumnAttributes2">#REF!</definedName>
    <definedName name="ColumnAttributes3">#REF!</definedName>
    <definedName name="ColumnHeadings1">#REF!</definedName>
    <definedName name="ColumnHeadings2">#REF!</definedName>
    <definedName name="ColumnHeadings3">#REF!</definedName>
    <definedName name="CREDIT">#REF!</definedName>
    <definedName name="D">#REF!</definedName>
    <definedName name="data1">#REF!</definedName>
    <definedName name="DEBIT">#REF!</definedName>
    <definedName name="E">#REF!</definedName>
    <definedName name="ElecUnitFactor">[2]ListsValues!$M$37</definedName>
    <definedName name="F">#REF!</definedName>
    <definedName name="February">#REF!</definedName>
    <definedName name="FERC">#REF!</definedName>
    <definedName name="G">#REF!</definedName>
    <definedName name="H">#REF!</definedName>
    <definedName name="IDTable">[3]IDTable!#REF!</definedName>
    <definedName name="January">#REF!</definedName>
    <definedName name="JE">#REF!</definedName>
    <definedName name="JE_Name_1">'[3]Journal 530'!$J$14</definedName>
    <definedName name="List">[3]IDTable!$A$4:$C$10</definedName>
    <definedName name="OP" localSheetId="1">'408'!$A$1:$V$29</definedName>
    <definedName name="OP">#REF!</definedName>
    <definedName name="PAGE">#REF!</definedName>
    <definedName name="PAGE10">#REF!</definedName>
    <definedName name="PAGE1B">#REF!</definedName>
    <definedName name="PAGE1T">#REF!</definedName>
    <definedName name="PAGE2">#REF!</definedName>
    <definedName name="PAGE7">#REF!</definedName>
    <definedName name="page8">#REF!</definedName>
    <definedName name="PAGE9">#REF!</definedName>
    <definedName name="PERCENT">[1]Ins!#REF!</definedName>
    <definedName name="_xlnm.Print_Area" localSheetId="1">'408'!$A$1:$AC$34</definedName>
    <definedName name="PSC">#REF!</definedName>
    <definedName name="PUBLIC">[1]Ins!#REF!</definedName>
    <definedName name="REPORT">#REF!</definedName>
    <definedName name="ReportTitle1">#REF!</definedName>
    <definedName name="ReportTitle2">#REF!</definedName>
    <definedName name="ReportTitle3">#REF!</definedName>
    <definedName name="RowDetails1">#REF!</definedName>
    <definedName name="RowDetails2">#REF!</definedName>
    <definedName name="RowDetails3">#REF!</definedName>
    <definedName name="SALES">#REF!</definedName>
    <definedName name="summary1">#REF!</definedName>
    <definedName name="Support">#REF!</definedName>
    <definedName name="ttt">#REF!</definedName>
    <definedName name="UpdateTime">[4]Input!$O$12</definedName>
    <definedName name="VALLEY">[1]Ins!#REF!</definedName>
    <definedName name="WORKERS">[1]Ins!#REF!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AB17" i="30" l="1"/>
  <c r="AB15" i="30"/>
  <c r="AB13" i="30"/>
  <c r="AB11" i="30"/>
  <c r="AB19" i="30" l="1"/>
  <c r="AB9" i="30" l="1"/>
  <c r="AB7" i="30"/>
  <c r="AB6" i="30"/>
  <c r="AB25" i="30"/>
  <c r="AB21" i="30"/>
  <c r="AB23" i="30"/>
  <c r="AB27" i="30"/>
  <c r="P8" i="30"/>
  <c r="P10" i="30" s="1"/>
  <c r="P12" i="30" s="1"/>
  <c r="D8" i="30"/>
  <c r="D10" i="30" s="1"/>
  <c r="D12" i="30" s="1"/>
  <c r="D14" i="30" s="1"/>
  <c r="D16" i="30" s="1"/>
  <c r="S8" i="30"/>
  <c r="S10" i="30" s="1"/>
  <c r="S12" i="30" s="1"/>
  <c r="S14" i="30" s="1"/>
  <c r="S16" i="30" s="1"/>
  <c r="S18" i="30" s="1"/>
  <c r="S20" i="30" s="1"/>
  <c r="S22" i="30" s="1"/>
  <c r="S24" i="30" s="1"/>
  <c r="S26" i="30" s="1"/>
  <c r="S28" i="30" s="1"/>
  <c r="V8" i="30"/>
  <c r="V10" i="30" s="1"/>
  <c r="V12" i="30" s="1"/>
  <c r="V14" i="30" s="1"/>
  <c r="V16" i="30" s="1"/>
  <c r="V18" i="30" s="1"/>
  <c r="V20" i="30" s="1"/>
  <c r="V22" i="30" s="1"/>
  <c r="V24" i="30" s="1"/>
  <c r="V26" i="30" s="1"/>
  <c r="V28" i="30" s="1"/>
  <c r="Y8" i="30"/>
  <c r="Y10" i="30" s="1"/>
  <c r="Y12" i="30" s="1"/>
  <c r="Y14" i="30" s="1"/>
  <c r="Y16" i="30" s="1"/>
  <c r="Y18" i="30" s="1"/>
  <c r="Y20" i="30" s="1"/>
  <c r="Y22" i="30" s="1"/>
  <c r="Y24" i="30" s="1"/>
  <c r="Y26" i="30" s="1"/>
  <c r="Y28" i="30" s="1"/>
  <c r="M8" i="30"/>
  <c r="M10" i="30" s="1"/>
  <c r="M12" i="30" s="1"/>
  <c r="M14" i="30" s="1"/>
  <c r="M16" i="30" s="1"/>
  <c r="M18" i="30" s="1"/>
  <c r="M20" i="30" s="1"/>
  <c r="M22" i="30" s="1"/>
  <c r="M24" i="30" s="1"/>
  <c r="M26" i="30" s="1"/>
  <c r="M28" i="30" s="1"/>
  <c r="G8" i="30"/>
  <c r="G10" i="30" s="1"/>
  <c r="G12" i="30" s="1"/>
  <c r="J8" i="30"/>
  <c r="J10" i="30" s="1"/>
  <c r="J12" i="30" s="1"/>
  <c r="J14" i="30" s="1"/>
  <c r="J16" i="30" s="1"/>
  <c r="J18" i="30" s="1"/>
  <c r="J20" i="30" s="1"/>
  <c r="J22" i="30" s="1"/>
  <c r="J24" i="30" s="1"/>
  <c r="J26" i="30" s="1"/>
  <c r="J28" i="30" s="1"/>
  <c r="P34" i="30" l="1"/>
  <c r="P14" i="30"/>
  <c r="P16" i="30" s="1"/>
  <c r="P18" i="30" s="1"/>
  <c r="P20" i="30" s="1"/>
  <c r="P22" i="30" s="1"/>
  <c r="P24" i="30" s="1"/>
  <c r="P26" i="30" s="1"/>
  <c r="P28" i="30" s="1"/>
  <c r="AB8" i="30"/>
  <c r="AB10" i="30"/>
  <c r="G14" i="30"/>
  <c r="AB12" i="30"/>
  <c r="D18" i="30"/>
  <c r="D20" i="30" l="1"/>
  <c r="G16" i="30"/>
  <c r="AB14" i="30"/>
  <c r="G18" i="30" l="1"/>
  <c r="AB16" i="30"/>
  <c r="D22" i="30"/>
  <c r="D24" i="30" l="1"/>
  <c r="G20" i="30"/>
  <c r="AB18" i="30"/>
  <c r="G22" i="30" l="1"/>
  <c r="AB20" i="30"/>
  <c r="D26" i="30"/>
  <c r="D28" i="30" l="1"/>
  <c r="D31" i="30" s="1"/>
  <c r="G24" i="30"/>
  <c r="AB22" i="30"/>
  <c r="G26" i="30" l="1"/>
  <c r="AB24" i="30"/>
  <c r="G28" i="30" l="1"/>
  <c r="AB26" i="30"/>
  <c r="D30" i="30" l="1"/>
  <c r="P33" i="30"/>
  <c r="AB28" i="30"/>
  <c r="P32" i="30" s="1"/>
</calcChain>
</file>

<file path=xl/sharedStrings.xml><?xml version="1.0" encoding="utf-8"?>
<sst xmlns="http://schemas.openxmlformats.org/spreadsheetml/2006/main" count="58" uniqueCount="55">
  <si>
    <t>A:</t>
  </si>
  <si>
    <t>C16</t>
  </si>
  <si>
    <t>D16</t>
  </si>
  <si>
    <t>E16</t>
  </si>
  <si>
    <t>AG2</t>
  </si>
  <si>
    <t>AG3</t>
  </si>
  <si>
    <t>AG4</t>
  </si>
  <si>
    <t>AG5</t>
  </si>
  <si>
    <t>January</t>
  </si>
  <si>
    <t>February</t>
  </si>
  <si>
    <t>2 Months to Date</t>
  </si>
  <si>
    <t>March</t>
  </si>
  <si>
    <t>3 Months to Date</t>
  </si>
  <si>
    <t>April</t>
  </si>
  <si>
    <t>4 Months to Date</t>
  </si>
  <si>
    <t>May</t>
  </si>
  <si>
    <t>5 Months to Date</t>
  </si>
  <si>
    <t>June</t>
  </si>
  <si>
    <t>6 Months to Date</t>
  </si>
  <si>
    <t>July</t>
  </si>
  <si>
    <t>7 Months to Date</t>
  </si>
  <si>
    <t>August</t>
  </si>
  <si>
    <t>8 Months to Date</t>
  </si>
  <si>
    <t>September</t>
  </si>
  <si>
    <t>9 Months to Date</t>
  </si>
  <si>
    <t>October</t>
  </si>
  <si>
    <t>10 Months to Date</t>
  </si>
  <si>
    <t>November</t>
  </si>
  <si>
    <t>11 Months to Date</t>
  </si>
  <si>
    <t>December</t>
  </si>
  <si>
    <t>12 Months to Date</t>
  </si>
  <si>
    <t>Total Miscellaneous</t>
  </si>
  <si>
    <t>Occupational License</t>
  </si>
  <si>
    <t>KENTUCKY UTILITIES COMPANY</t>
  </si>
  <si>
    <t>IFTA</t>
  </si>
  <si>
    <t>Weight Distance</t>
  </si>
  <si>
    <t>Co Use Sales Tax</t>
  </si>
  <si>
    <t>Tenn Reg Auth</t>
  </si>
  <si>
    <t>TN Dept of Rev</t>
  </si>
  <si>
    <t>Heavy Vehicle Use</t>
  </si>
  <si>
    <t>Lou Jeff Co Metro Rev Comm</t>
  </si>
  <si>
    <t>Address</t>
  </si>
  <si>
    <t>ValueType</t>
  </si>
  <si>
    <t>Value</t>
  </si>
  <si>
    <t>Amounts Charged to Account 408.1</t>
  </si>
  <si>
    <t>(a)</t>
  </si>
  <si>
    <t>(b)</t>
  </si>
  <si>
    <t>Total miscellaneous taxes per Form 1, Page 262-263, Line 15</t>
  </si>
  <si>
    <t>(c)</t>
  </si>
  <si>
    <t>sum (c)s =</t>
  </si>
  <si>
    <t>(a) - (b) =</t>
  </si>
  <si>
    <t>Total highway and vehicle related taxes</t>
  </si>
  <si>
    <t>sum (d)s =</t>
  </si>
  <si>
    <t>(d)</t>
  </si>
  <si>
    <t>Total miscellaneous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</si>
</sst>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.0"/>
    <numFmt numFmtId="167" formatCode="0.0_);\(0.0\)"/>
    <numFmt numFmtId="168" formatCode="0\ 00\ 000\ 000"/>
    <numFmt numFmtId="169" formatCode="_-* #,##0.00\ [$€]_-;\-* #,##0.00\ [$€]_-;_-* &quot;-&quot;??\ [$€]_-;_-@_-"/>
    <numFmt numFmtId="170" formatCode="0.000"/>
  </numFmts>
  <fonts count="62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Helv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name val="Arial"/>
      <family val="2"/>
    </font>
    <font>
      <sz val="10"/>
      <color indexed="17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36"/>
      <color rgb="FFFF000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17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045">
    <xf numFmtId="39" fontId="0" fillId="0" borderId="0"/>
    <xf numFmtId="0" fontId="29" fillId="2" borderId="0"/>
    <xf numFmtId="168" fontId="30" fillId="0" borderId="1" applyBorder="0">
      <alignment horizontal="center" vertical="center"/>
    </xf>
    <xf numFmtId="0" fontId="11" fillId="11" borderId="0">
      <alignment horizontal="left"/>
    </xf>
    <xf numFmtId="0" fontId="12" fillId="11" borderId="0">
      <alignment horizontal="right"/>
    </xf>
    <xf numFmtId="0" fontId="13" fillId="10" borderId="0">
      <alignment horizontal="center"/>
    </xf>
    <xf numFmtId="0" fontId="12" fillId="11" borderId="0">
      <alignment horizontal="right"/>
    </xf>
    <xf numFmtId="0" fontId="14" fillId="10" borderId="0">
      <alignment horizontal="left"/>
    </xf>
    <xf numFmtId="3" fontId="15" fillId="0" borderId="0" applyFont="0" applyFill="0" applyBorder="0" applyAlignment="0" applyProtection="0"/>
    <xf numFmtId="0" fontId="29" fillId="12" borderId="2" applyNumberFormat="0" applyFont="0" applyAlignment="0">
      <protection locked="0"/>
    </xf>
    <xf numFmtId="169" fontId="4" fillId="0" borderId="0" applyFont="0" applyFill="0" applyBorder="0" applyAlignment="0" applyProtection="0"/>
    <xf numFmtId="0" fontId="16" fillId="0" borderId="0" applyProtection="0"/>
    <xf numFmtId="0" fontId="9" fillId="0" borderId="0" applyProtection="0"/>
    <xf numFmtId="0" fontId="17" fillId="0" borderId="0" applyProtection="0"/>
    <xf numFmtId="0" fontId="18" fillId="0" borderId="0" applyProtection="0"/>
    <xf numFmtId="0" fontId="4" fillId="0" borderId="0" applyProtection="0"/>
    <xf numFmtId="0" fontId="16" fillId="0" borderId="0" applyProtection="0"/>
    <xf numFmtId="0" fontId="19" fillId="0" borderId="0" applyProtection="0"/>
    <xf numFmtId="0" fontId="11" fillId="11" borderId="0">
      <alignment horizontal="left"/>
    </xf>
    <xf numFmtId="0" fontId="20" fillId="10" borderId="0">
      <alignment horizontal="left"/>
    </xf>
    <xf numFmtId="4" fontId="21" fillId="13" borderId="0">
      <alignment horizontal="right"/>
    </xf>
    <xf numFmtId="0" fontId="22" fillId="13" borderId="0">
      <alignment horizontal="center" vertical="center"/>
    </xf>
    <xf numFmtId="0" fontId="23" fillId="13" borderId="1"/>
    <xf numFmtId="0" fontId="22" fillId="13" borderId="0" applyBorder="0">
      <alignment horizontal="centerContinuous"/>
    </xf>
    <xf numFmtId="0" fontId="24" fillId="13" borderId="0" applyBorder="0">
      <alignment horizontal="centerContinuous"/>
    </xf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14" borderId="0" applyNumberFormat="0" applyFont="0" applyBorder="0" applyAlignment="0" applyProtection="0"/>
    <xf numFmtId="0" fontId="20" fillId="5" borderId="0">
      <alignment horizontal="center"/>
    </xf>
    <xf numFmtId="49" fontId="25" fillId="10" borderId="0">
      <alignment horizontal="center"/>
    </xf>
    <xf numFmtId="0" fontId="12" fillId="11" borderId="0">
      <alignment horizontal="center"/>
    </xf>
    <xf numFmtId="0" fontId="12" fillId="11" borderId="0">
      <alignment horizontal="centerContinuous"/>
    </xf>
    <xf numFmtId="0" fontId="26" fillId="10" borderId="0">
      <alignment horizontal="left"/>
    </xf>
    <xf numFmtId="49" fontId="26" fillId="10" borderId="0">
      <alignment horizontal="center"/>
    </xf>
    <xf numFmtId="0" fontId="11" fillId="11" borderId="0">
      <alignment horizontal="left"/>
    </xf>
    <xf numFmtId="49" fontId="26" fillId="10" borderId="0">
      <alignment horizontal="left"/>
    </xf>
    <xf numFmtId="0" fontId="11" fillId="11" borderId="0">
      <alignment horizontal="centerContinuous"/>
    </xf>
    <xf numFmtId="0" fontId="11" fillId="11" borderId="0">
      <alignment horizontal="right"/>
    </xf>
    <xf numFmtId="49" fontId="20" fillId="10" borderId="0">
      <alignment horizontal="left"/>
    </xf>
    <xf numFmtId="0" fontId="12" fillId="11" borderId="0">
      <alignment horizontal="right"/>
    </xf>
    <xf numFmtId="0" fontId="26" fillId="4" borderId="0">
      <alignment horizontal="center"/>
    </xf>
    <xf numFmtId="0" fontId="27" fillId="4" borderId="0">
      <alignment horizontal="center"/>
    </xf>
    <xf numFmtId="4" fontId="16" fillId="15" borderId="4" applyNumberFormat="0" applyProtection="0">
      <alignment vertical="center"/>
    </xf>
    <xf numFmtId="4" fontId="33" fillId="15" borderId="5" applyNumberFormat="0" applyProtection="0">
      <alignment vertical="center"/>
    </xf>
    <xf numFmtId="4" fontId="16" fillId="15" borderId="4" applyNumberFormat="0" applyProtection="0">
      <alignment horizontal="left" vertical="center" indent="1"/>
    </xf>
    <xf numFmtId="0" fontId="16" fillId="16" borderId="5" applyNumberFormat="0" applyProtection="0">
      <alignment horizontal="left" vertical="top" indent="1"/>
    </xf>
    <xf numFmtId="4" fontId="16" fillId="17" borderId="0" applyNumberFormat="0" applyProtection="0">
      <alignment horizontal="left" vertical="center" indent="1"/>
    </xf>
    <xf numFmtId="4" fontId="4" fillId="15" borderId="5" applyNumberFormat="0" applyProtection="0">
      <alignment horizontal="right" vertical="center"/>
    </xf>
    <xf numFmtId="4" fontId="34" fillId="18" borderId="5" applyNumberFormat="0" applyProtection="0">
      <alignment horizontal="right" vertical="center"/>
    </xf>
    <xf numFmtId="4" fontId="34" fillId="19" borderId="5" applyNumberFormat="0" applyProtection="0">
      <alignment horizontal="right" vertical="center"/>
    </xf>
    <xf numFmtId="4" fontId="4" fillId="5" borderId="5" applyNumberFormat="0" applyProtection="0">
      <alignment horizontal="right" vertical="center"/>
    </xf>
    <xf numFmtId="4" fontId="4" fillId="3" borderId="5" applyNumberFormat="0" applyProtection="0">
      <alignment horizontal="right" vertical="center"/>
    </xf>
    <xf numFmtId="4" fontId="4" fillId="6" borderId="5" applyNumberFormat="0" applyProtection="0">
      <alignment horizontal="right" vertical="center"/>
    </xf>
    <xf numFmtId="4" fontId="34" fillId="9" borderId="5" applyNumberFormat="0" applyProtection="0">
      <alignment horizontal="right" vertical="center"/>
    </xf>
    <xf numFmtId="4" fontId="34" fillId="20" borderId="5" applyNumberFormat="0" applyProtection="0">
      <alignment horizontal="right" vertical="center"/>
    </xf>
    <xf numFmtId="4" fontId="4" fillId="8" borderId="5" applyNumberFormat="0" applyProtection="0">
      <alignment horizontal="right" vertical="center"/>
    </xf>
    <xf numFmtId="4" fontId="16" fillId="21" borderId="0" applyNumberFormat="0" applyProtection="0">
      <alignment horizontal="left" vertical="center" indent="1"/>
    </xf>
    <xf numFmtId="4" fontId="4" fillId="7" borderId="0" applyNumberFormat="0" applyProtection="0">
      <alignment horizontal="left" vertical="center" indent="1"/>
    </xf>
    <xf numFmtId="4" fontId="25" fillId="22" borderId="0" applyNumberFormat="0" applyProtection="0">
      <alignment horizontal="left" vertical="center" indent="1"/>
    </xf>
    <xf numFmtId="4" fontId="4" fillId="7" borderId="4" applyNumberFormat="0" applyProtection="0">
      <alignment horizontal="right" vertical="center"/>
    </xf>
    <xf numFmtId="4" fontId="4" fillId="7" borderId="0" applyNumberFormat="0" applyProtection="0">
      <alignment horizontal="left" vertical="center" indent="1"/>
    </xf>
    <xf numFmtId="4" fontId="4" fillId="16" borderId="0" applyNumberFormat="0" applyProtection="0">
      <alignment horizontal="left" vertical="center" indent="1"/>
    </xf>
    <xf numFmtId="0" fontId="29" fillId="7" borderId="4" applyNumberFormat="0" applyProtection="0">
      <alignment horizontal="left" vertical="center" indent="1"/>
    </xf>
    <xf numFmtId="0" fontId="29" fillId="7" borderId="5" applyNumberFormat="0" applyProtection="0">
      <alignment horizontal="left" vertical="top" indent="1"/>
    </xf>
    <xf numFmtId="0" fontId="29" fillId="7" borderId="4" applyNumberFormat="0" applyProtection="0">
      <alignment horizontal="left" vertical="center" indent="1"/>
    </xf>
    <xf numFmtId="0" fontId="29" fillId="7" borderId="5" applyNumberFormat="0" applyProtection="0">
      <alignment horizontal="left" vertical="top" indent="1"/>
    </xf>
    <xf numFmtId="0" fontId="29" fillId="7" borderId="4" applyNumberFormat="0" applyProtection="0">
      <alignment horizontal="left" vertical="center" indent="1"/>
    </xf>
    <xf numFmtId="0" fontId="29" fillId="7" borderId="5" applyNumberFormat="0" applyProtection="0">
      <alignment horizontal="left" vertical="top" indent="1"/>
    </xf>
    <xf numFmtId="0" fontId="29" fillId="7" borderId="4" applyNumberFormat="0" applyProtection="0">
      <alignment horizontal="left" vertical="center" indent="1"/>
    </xf>
    <xf numFmtId="0" fontId="29" fillId="7" borderId="5" applyNumberFormat="0" applyProtection="0">
      <alignment horizontal="left" vertical="top" indent="1"/>
    </xf>
    <xf numFmtId="4" fontId="21" fillId="23" borderId="5" applyNumberFormat="0" applyProtection="0">
      <alignment vertical="center"/>
    </xf>
    <xf numFmtId="4" fontId="35" fillId="23" borderId="5" applyNumberFormat="0" applyProtection="0">
      <alignment vertical="center"/>
    </xf>
    <xf numFmtId="4" fontId="4" fillId="7" borderId="5" applyNumberFormat="0" applyProtection="0">
      <alignment horizontal="left" vertical="center" indent="1"/>
    </xf>
    <xf numFmtId="0" fontId="4" fillId="7" borderId="5" applyNumberFormat="0" applyProtection="0">
      <alignment horizontal="left" vertical="top" indent="1"/>
    </xf>
    <xf numFmtId="4" fontId="4" fillId="24" borderId="4" applyNumberFormat="0" applyProtection="0">
      <alignment horizontal="right" vertical="center"/>
    </xf>
    <xf numFmtId="4" fontId="16" fillId="24" borderId="4" applyNumberFormat="0" applyProtection="0">
      <alignment horizontal="right" vertical="center"/>
    </xf>
    <xf numFmtId="4" fontId="4" fillId="7" borderId="4" applyNumberFormat="0" applyProtection="0">
      <alignment horizontal="left" vertical="center" indent="1"/>
    </xf>
    <xf numFmtId="0" fontId="4" fillId="7" borderId="4" applyNumberFormat="0" applyProtection="0">
      <alignment horizontal="left" vertical="top" indent="1"/>
    </xf>
    <xf numFmtId="4" fontId="36" fillId="0" borderId="0" applyNumberFormat="0" applyProtection="0">
      <alignment horizontal="left" vertical="center" indent="1"/>
    </xf>
    <xf numFmtId="4" fontId="4" fillId="0" borderId="5" applyNumberFormat="0" applyProtection="0">
      <alignment horizontal="right" vertical="center"/>
    </xf>
    <xf numFmtId="0" fontId="4" fillId="0" borderId="6" applyNumberFormat="0" applyFont="0" applyFill="0" applyBorder="0" applyAlignment="0" applyProtection="0"/>
    <xf numFmtId="0" fontId="29" fillId="0" borderId="0"/>
    <xf numFmtId="0" fontId="37" fillId="0" borderId="0"/>
    <xf numFmtId="0" fontId="28" fillId="10" borderId="0">
      <alignment horizontal="center"/>
    </xf>
    <xf numFmtId="0" fontId="38" fillId="0" borderId="0"/>
    <xf numFmtId="44" fontId="38" fillId="0" borderId="0" applyFont="0" applyFill="0" applyBorder="0" applyAlignment="0" applyProtection="0"/>
    <xf numFmtId="0" fontId="40" fillId="0" borderId="0"/>
    <xf numFmtId="0" fontId="4" fillId="2" borderId="0"/>
    <xf numFmtId="0" fontId="3" fillId="25" borderId="0" applyNumberFormat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12" borderId="2" applyNumberFormat="0" applyFont="0" applyAlignmen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40" fontId="41" fillId="13" borderId="0">
      <alignment horizontal="right"/>
    </xf>
    <xf numFmtId="40" fontId="41" fillId="13" borderId="0">
      <alignment horizontal="right"/>
    </xf>
    <xf numFmtId="0" fontId="42" fillId="13" borderId="0">
      <alignment horizontal="right"/>
    </xf>
    <xf numFmtId="0" fontId="42" fillId="13" borderId="0">
      <alignment horizontal="right"/>
    </xf>
    <xf numFmtId="0" fontId="20" fillId="13" borderId="1"/>
    <xf numFmtId="0" fontId="43" fillId="13" borderId="1"/>
    <xf numFmtId="0" fontId="43" fillId="13" borderId="1"/>
    <xf numFmtId="0" fontId="43" fillId="0" borderId="0" applyBorder="0">
      <alignment horizontal="centerContinuous"/>
    </xf>
    <xf numFmtId="0" fontId="43" fillId="0" borderId="0" applyBorder="0">
      <alignment horizontal="centerContinuous"/>
    </xf>
    <xf numFmtId="0" fontId="44" fillId="0" borderId="0" applyBorder="0">
      <alignment horizontal="centerContinuous"/>
    </xf>
    <xf numFmtId="0" fontId="44" fillId="0" borderId="0" applyBorder="0">
      <alignment horizontal="centerContinuous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7" borderId="4" applyNumberFormat="0" applyProtection="0">
      <alignment horizontal="left" vertical="center" indent="1"/>
    </xf>
    <xf numFmtId="0" fontId="4" fillId="7" borderId="5" applyNumberFormat="0" applyProtection="0">
      <alignment horizontal="left" vertical="top" indent="1"/>
    </xf>
    <xf numFmtId="0" fontId="4" fillId="7" borderId="4" applyNumberFormat="0" applyProtection="0">
      <alignment horizontal="left" vertical="center" indent="1"/>
    </xf>
    <xf numFmtId="0" fontId="4" fillId="7" borderId="5" applyNumberFormat="0" applyProtection="0">
      <alignment horizontal="left" vertical="top" indent="1"/>
    </xf>
    <xf numFmtId="0" fontId="4" fillId="7" borderId="4" applyNumberFormat="0" applyProtection="0">
      <alignment horizontal="left" vertical="center" indent="1"/>
    </xf>
    <xf numFmtId="0" fontId="4" fillId="7" borderId="5" applyNumberFormat="0" applyProtection="0">
      <alignment horizontal="left" vertical="top" indent="1"/>
    </xf>
    <xf numFmtId="0" fontId="4" fillId="7" borderId="4" applyNumberFormat="0" applyProtection="0">
      <alignment horizontal="left" vertical="center" indent="1"/>
    </xf>
    <xf numFmtId="0" fontId="4" fillId="7" borderId="5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4" fillId="0" borderId="0"/>
    <xf numFmtId="0" fontId="3" fillId="25" borderId="0" applyNumberFormat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2" fillId="25" borderId="0" applyNumberFormat="0" applyBorder="0" applyAlignment="0" applyProtection="0"/>
    <xf numFmtId="43" fontId="2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170" fontId="4" fillId="0" borderId="0">
      <alignment horizontal="left" wrapText="1"/>
    </xf>
    <xf numFmtId="0" fontId="55" fillId="5" borderId="23" applyNumberFormat="0" applyAlignment="0" applyProtection="0"/>
    <xf numFmtId="0" fontId="55" fillId="5" borderId="23" applyNumberFormat="0" applyAlignment="0" applyProtection="0"/>
    <xf numFmtId="0" fontId="45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28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6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28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7" borderId="0" applyNumberFormat="0" applyBorder="0" applyAlignment="0" applyProtection="0"/>
    <xf numFmtId="0" fontId="46" fillId="29" borderId="0" applyNumberFormat="0" applyBorder="0" applyAlignment="0" applyProtection="0"/>
    <xf numFmtId="0" fontId="46" fillId="6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7" borderId="0" applyNumberFormat="0" applyBorder="0" applyAlignment="0" applyProtection="0"/>
    <xf numFmtId="0" fontId="46" fillId="29" borderId="0" applyNumberFormat="0" applyBorder="0" applyAlignment="0" applyProtection="0"/>
    <xf numFmtId="0" fontId="46" fillId="3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32" borderId="0" applyNumberFormat="0" applyBorder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8" fillId="10" borderId="7" applyNumberFormat="0" applyAlignment="0" applyProtection="0"/>
    <xf numFmtId="0" fontId="49" fillId="33" borderId="8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16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4" fillId="0" borderId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1" fillId="28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7" applyNumberFormat="0" applyAlignment="0" applyProtection="0"/>
    <xf numFmtId="0" fontId="55" fillId="5" borderId="23" applyNumberFormat="0" applyAlignment="0" applyProtection="0"/>
    <xf numFmtId="0" fontId="48" fillId="10" borderId="16" applyNumberFormat="0" applyAlignment="0" applyProtection="0"/>
    <xf numFmtId="0" fontId="20" fillId="10" borderId="0">
      <alignment horizontal="left"/>
    </xf>
    <xf numFmtId="0" fontId="56" fillId="0" borderId="12" applyNumberFormat="0" applyFill="0" applyAlignment="0" applyProtection="0"/>
    <xf numFmtId="0" fontId="57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8" fillId="10" borderId="16" applyNumberFormat="0" applyAlignment="0" applyProtection="0"/>
    <xf numFmtId="0" fontId="5" fillId="0" borderId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" fillId="0" borderId="0"/>
    <xf numFmtId="0" fontId="4" fillId="0" borderId="0"/>
    <xf numFmtId="0" fontId="48" fillId="10" borderId="16" applyNumberFormat="0" applyAlignment="0" applyProtection="0"/>
    <xf numFmtId="0" fontId="5" fillId="0" borderId="0"/>
    <xf numFmtId="0" fontId="4" fillId="0" borderId="0"/>
    <xf numFmtId="0" fontId="4" fillId="0" borderId="0"/>
    <xf numFmtId="39" fontId="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0" borderId="16" applyNumberForma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" fillId="27" borderId="13" applyNumberFormat="0" applyFont="0" applyAlignment="0" applyProtection="0"/>
    <xf numFmtId="0" fontId="58" fillId="10" borderId="14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20" fillId="13" borderId="1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20" fillId="5" borderId="0">
      <alignment horizontal="center"/>
    </xf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48" fillId="10" borderId="16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49" fontId="20" fillId="10" borderId="0">
      <alignment horizontal="left"/>
    </xf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4" fontId="16" fillId="15" borderId="4" applyNumberFormat="0" applyProtection="0">
      <alignment vertical="center"/>
    </xf>
    <xf numFmtId="4" fontId="16" fillId="15" borderId="4" applyNumberFormat="0" applyProtection="0">
      <alignment horizontal="left" vertical="center" indent="1"/>
    </xf>
    <xf numFmtId="0" fontId="16" fillId="16" borderId="5" applyNumberFormat="0" applyProtection="0">
      <alignment horizontal="left" vertical="top" indent="1"/>
    </xf>
    <xf numFmtId="4" fontId="16" fillId="17" borderId="0" applyNumberFormat="0" applyProtection="0">
      <alignment horizontal="left" vertical="center" indent="1"/>
    </xf>
    <xf numFmtId="4" fontId="4" fillId="15" borderId="5" applyNumberFormat="0" applyProtection="0">
      <alignment horizontal="right" vertical="center"/>
    </xf>
    <xf numFmtId="4" fontId="4" fillId="5" borderId="5" applyNumberFormat="0" applyProtection="0">
      <alignment horizontal="right" vertical="center"/>
    </xf>
    <xf numFmtId="4" fontId="4" fillId="3" borderId="5" applyNumberFormat="0" applyProtection="0">
      <alignment horizontal="right" vertical="center"/>
    </xf>
    <xf numFmtId="4" fontId="4" fillId="6" borderId="5" applyNumberFormat="0" applyProtection="0">
      <alignment horizontal="right" vertical="center"/>
    </xf>
    <xf numFmtId="4" fontId="4" fillId="8" borderId="5" applyNumberFormat="0" applyProtection="0">
      <alignment horizontal="right" vertical="center"/>
    </xf>
    <xf numFmtId="4" fontId="16" fillId="21" borderId="0" applyNumberFormat="0" applyProtection="0">
      <alignment horizontal="left" vertical="center" indent="1"/>
    </xf>
    <xf numFmtId="4" fontId="4" fillId="7" borderId="0" applyNumberFormat="0" applyProtection="0">
      <alignment horizontal="left" vertical="center" indent="1"/>
    </xf>
    <xf numFmtId="4" fontId="25" fillId="22" borderId="0" applyNumberFormat="0" applyProtection="0">
      <alignment horizontal="left" vertical="center" indent="1"/>
    </xf>
    <xf numFmtId="4" fontId="4" fillId="7" borderId="4" applyNumberFormat="0" applyProtection="0">
      <alignment horizontal="right" vertical="center"/>
    </xf>
    <xf numFmtId="4" fontId="4" fillId="7" borderId="0" applyNumberFormat="0" applyProtection="0">
      <alignment horizontal="left" vertical="center" indent="1"/>
    </xf>
    <xf numFmtId="4" fontId="4" fillId="16" borderId="0" applyNumberFormat="0" applyProtection="0">
      <alignment horizontal="left" vertical="center" indent="1"/>
    </xf>
    <xf numFmtId="4" fontId="4" fillId="7" borderId="5" applyNumberFormat="0" applyProtection="0">
      <alignment horizontal="left" vertical="center" indent="1"/>
    </xf>
    <xf numFmtId="0" fontId="4" fillId="7" borderId="5" applyNumberFormat="0" applyProtection="0">
      <alignment horizontal="left" vertical="top" indent="1"/>
    </xf>
    <xf numFmtId="4" fontId="4" fillId="24" borderId="4" applyNumberFormat="0" applyProtection="0">
      <alignment horizontal="right" vertical="center"/>
    </xf>
    <xf numFmtId="4" fontId="16" fillId="24" borderId="4" applyNumberFormat="0" applyProtection="0">
      <alignment horizontal="right" vertical="center"/>
    </xf>
    <xf numFmtId="4" fontId="4" fillId="7" borderId="4" applyNumberFormat="0" applyProtection="0">
      <alignment horizontal="left" vertical="center" indent="1"/>
    </xf>
    <xf numFmtId="0" fontId="4" fillId="7" borderId="4" applyNumberFormat="0" applyProtection="0">
      <alignment horizontal="left" vertical="top" indent="1"/>
    </xf>
    <xf numFmtId="4" fontId="4" fillId="0" borderId="5" applyNumberFormat="0" applyProtection="0">
      <alignment horizontal="right" vertical="center"/>
    </xf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4" fillId="0" borderId="6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48" fillId="10" borderId="16" applyNumberFormat="0" applyAlignment="0" applyProtection="0"/>
    <xf numFmtId="0" fontId="55" fillId="5" borderId="23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0" fontId="48" fillId="10" borderId="16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23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55" fillId="5" borderId="16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58" fillId="10" borderId="18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4" fontId="16" fillId="15" borderId="19" applyNumberFormat="0" applyProtection="0">
      <alignment vertical="center"/>
    </xf>
    <xf numFmtId="4" fontId="16" fillId="15" borderId="19" applyNumberFormat="0" applyProtection="0">
      <alignment vertical="center"/>
    </xf>
    <xf numFmtId="4" fontId="33" fillId="15" borderId="20" applyNumberFormat="0" applyProtection="0">
      <alignment vertical="center"/>
    </xf>
    <xf numFmtId="4" fontId="16" fillId="15" borderId="19" applyNumberFormat="0" applyProtection="0">
      <alignment horizontal="left" vertical="center" indent="1"/>
    </xf>
    <xf numFmtId="4" fontId="16" fillId="15" borderId="19" applyNumberFormat="0" applyProtection="0">
      <alignment horizontal="left" vertical="center" indent="1"/>
    </xf>
    <xf numFmtId="0" fontId="16" fillId="16" borderId="20" applyNumberFormat="0" applyProtection="0">
      <alignment horizontal="left" vertical="top" indent="1"/>
    </xf>
    <xf numFmtId="0" fontId="16" fillId="16" borderId="20" applyNumberFormat="0" applyProtection="0">
      <alignment horizontal="left" vertical="top" indent="1"/>
    </xf>
    <xf numFmtId="4" fontId="4" fillId="15" borderId="20" applyNumberFormat="0" applyProtection="0">
      <alignment horizontal="right" vertical="center"/>
    </xf>
    <xf numFmtId="4" fontId="4" fillId="15" borderId="20" applyNumberFormat="0" applyProtection="0">
      <alignment horizontal="right" vertical="center"/>
    </xf>
    <xf numFmtId="4" fontId="34" fillId="18" borderId="20" applyNumberFormat="0" applyProtection="0">
      <alignment horizontal="right" vertical="center"/>
    </xf>
    <xf numFmtId="4" fontId="34" fillId="19" borderId="20" applyNumberFormat="0" applyProtection="0">
      <alignment horizontal="right" vertical="center"/>
    </xf>
    <xf numFmtId="4" fontId="4" fillId="5" borderId="20" applyNumberFormat="0" applyProtection="0">
      <alignment horizontal="right" vertical="center"/>
    </xf>
    <xf numFmtId="4" fontId="4" fillId="5" borderId="20" applyNumberFormat="0" applyProtection="0">
      <alignment horizontal="right" vertical="center"/>
    </xf>
    <xf numFmtId="4" fontId="4" fillId="3" borderId="20" applyNumberFormat="0" applyProtection="0">
      <alignment horizontal="right" vertical="center"/>
    </xf>
    <xf numFmtId="4" fontId="4" fillId="3" borderId="20" applyNumberFormat="0" applyProtection="0">
      <alignment horizontal="right" vertical="center"/>
    </xf>
    <xf numFmtId="4" fontId="4" fillId="6" borderId="20" applyNumberFormat="0" applyProtection="0">
      <alignment horizontal="right" vertical="center"/>
    </xf>
    <xf numFmtId="4" fontId="4" fillId="6" borderId="20" applyNumberFormat="0" applyProtection="0">
      <alignment horizontal="right" vertical="center"/>
    </xf>
    <xf numFmtId="4" fontId="34" fillId="9" borderId="20" applyNumberFormat="0" applyProtection="0">
      <alignment horizontal="right" vertical="center"/>
    </xf>
    <xf numFmtId="4" fontId="34" fillId="20" borderId="20" applyNumberFormat="0" applyProtection="0">
      <alignment horizontal="right" vertical="center"/>
    </xf>
    <xf numFmtId="4" fontId="4" fillId="8" borderId="20" applyNumberFormat="0" applyProtection="0">
      <alignment horizontal="right" vertical="center"/>
    </xf>
    <xf numFmtId="4" fontId="4" fillId="8" borderId="20" applyNumberFormat="0" applyProtection="0">
      <alignment horizontal="right" vertical="center"/>
    </xf>
    <xf numFmtId="4" fontId="4" fillId="7" borderId="19" applyNumberFormat="0" applyProtection="0">
      <alignment horizontal="right" vertical="center"/>
    </xf>
    <xf numFmtId="4" fontId="4" fillId="7" borderId="19" applyNumberFormat="0" applyProtection="0">
      <alignment horizontal="right" vertical="center"/>
    </xf>
    <xf numFmtId="0" fontId="4" fillId="7" borderId="19" applyNumberFormat="0" applyProtection="0">
      <alignment horizontal="left" vertical="center" indent="1"/>
    </xf>
    <xf numFmtId="0" fontId="4" fillId="7" borderId="19" applyNumberFormat="0" applyProtection="0">
      <alignment horizontal="left" vertical="center" indent="1"/>
    </xf>
    <xf numFmtId="0" fontId="4" fillId="7" borderId="20" applyNumberFormat="0" applyProtection="0">
      <alignment horizontal="left" vertical="top" indent="1"/>
    </xf>
    <xf numFmtId="0" fontId="4" fillId="7" borderId="20" applyNumberFormat="0" applyProtection="0">
      <alignment horizontal="left" vertical="top" indent="1"/>
    </xf>
    <xf numFmtId="0" fontId="4" fillId="7" borderId="19" applyNumberFormat="0" applyProtection="0">
      <alignment horizontal="left" vertical="center" indent="1"/>
    </xf>
    <xf numFmtId="0" fontId="4" fillId="7" borderId="19" applyNumberFormat="0" applyProtection="0">
      <alignment horizontal="left" vertical="center" indent="1"/>
    </xf>
    <xf numFmtId="0" fontId="4" fillId="7" borderId="20" applyNumberFormat="0" applyProtection="0">
      <alignment horizontal="left" vertical="top" indent="1"/>
    </xf>
    <xf numFmtId="0" fontId="4" fillId="7" borderId="20" applyNumberFormat="0" applyProtection="0">
      <alignment horizontal="left" vertical="top" indent="1"/>
    </xf>
    <xf numFmtId="0" fontId="4" fillId="7" borderId="19" applyNumberFormat="0" applyProtection="0">
      <alignment horizontal="left" vertical="center" indent="1"/>
    </xf>
    <xf numFmtId="0" fontId="4" fillId="7" borderId="19" applyNumberFormat="0" applyProtection="0">
      <alignment horizontal="left" vertical="center" indent="1"/>
    </xf>
    <xf numFmtId="0" fontId="4" fillId="7" borderId="20" applyNumberFormat="0" applyProtection="0">
      <alignment horizontal="left" vertical="top" indent="1"/>
    </xf>
    <xf numFmtId="0" fontId="4" fillId="7" borderId="20" applyNumberFormat="0" applyProtection="0">
      <alignment horizontal="left" vertical="top" indent="1"/>
    </xf>
    <xf numFmtId="0" fontId="4" fillId="7" borderId="19" applyNumberFormat="0" applyProtection="0">
      <alignment horizontal="left" vertical="center" indent="1"/>
    </xf>
    <xf numFmtId="0" fontId="4" fillId="7" borderId="19" applyNumberFormat="0" applyProtection="0">
      <alignment horizontal="left" vertical="center" indent="1"/>
    </xf>
    <xf numFmtId="0" fontId="4" fillId="7" borderId="20" applyNumberFormat="0" applyProtection="0">
      <alignment horizontal="left" vertical="top" indent="1"/>
    </xf>
    <xf numFmtId="0" fontId="4" fillId="7" borderId="20" applyNumberFormat="0" applyProtection="0">
      <alignment horizontal="left" vertical="top" indent="1"/>
    </xf>
    <xf numFmtId="4" fontId="21" fillId="23" borderId="20" applyNumberFormat="0" applyProtection="0">
      <alignment vertical="center"/>
    </xf>
    <xf numFmtId="4" fontId="35" fillId="23" borderId="20" applyNumberFormat="0" applyProtection="0">
      <alignment vertical="center"/>
    </xf>
    <xf numFmtId="4" fontId="4" fillId="7" borderId="20" applyNumberFormat="0" applyProtection="0">
      <alignment horizontal="left" vertical="center" indent="1"/>
    </xf>
    <xf numFmtId="4" fontId="4" fillId="7" borderId="20" applyNumberFormat="0" applyProtection="0">
      <alignment horizontal="left" vertical="center" indent="1"/>
    </xf>
    <xf numFmtId="0" fontId="4" fillId="7" borderId="20" applyNumberFormat="0" applyProtection="0">
      <alignment horizontal="left" vertical="top" indent="1"/>
    </xf>
    <xf numFmtId="0" fontId="4" fillId="7" borderId="20" applyNumberFormat="0" applyProtection="0">
      <alignment horizontal="left" vertical="top" indent="1"/>
    </xf>
    <xf numFmtId="4" fontId="4" fillId="24" borderId="19" applyNumberFormat="0" applyProtection="0">
      <alignment horizontal="right" vertical="center"/>
    </xf>
    <xf numFmtId="4" fontId="4" fillId="24" borderId="19" applyNumberFormat="0" applyProtection="0">
      <alignment horizontal="right" vertical="center"/>
    </xf>
    <xf numFmtId="4" fontId="16" fillId="24" borderId="19" applyNumberFormat="0" applyProtection="0">
      <alignment horizontal="right" vertical="center"/>
    </xf>
    <xf numFmtId="4" fontId="16" fillId="24" borderId="19" applyNumberFormat="0" applyProtection="0">
      <alignment horizontal="right" vertical="center"/>
    </xf>
    <xf numFmtId="4" fontId="4" fillId="7" borderId="19" applyNumberFormat="0" applyProtection="0">
      <alignment horizontal="left" vertical="center" indent="1"/>
    </xf>
    <xf numFmtId="4" fontId="4" fillId="7" borderId="19" applyNumberFormat="0" applyProtection="0">
      <alignment horizontal="left" vertical="center" indent="1"/>
    </xf>
    <xf numFmtId="0" fontId="4" fillId="7" borderId="19" applyNumberFormat="0" applyProtection="0">
      <alignment horizontal="left" vertical="top" indent="1"/>
    </xf>
    <xf numFmtId="0" fontId="4" fillId="7" borderId="19" applyNumberFormat="0" applyProtection="0">
      <alignment horizontal="left" vertical="top" indent="1"/>
    </xf>
    <xf numFmtId="4" fontId="4" fillId="0" borderId="20" applyNumberFormat="0" applyProtection="0">
      <alignment horizontal="right" vertical="center"/>
    </xf>
    <xf numFmtId="4" fontId="4" fillId="0" borderId="20" applyNumberFormat="0" applyProtection="0">
      <alignment horizontal="right" vertical="center"/>
    </xf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4" fillId="0" borderId="21" applyNumberFormat="0" applyFont="0" applyFill="0" applyBorder="0" applyAlignment="0" applyProtection="0"/>
    <xf numFmtId="0" fontId="60" fillId="0" borderId="22" applyNumberFormat="0" applyFill="0" applyAlignment="0" applyProtection="0"/>
    <xf numFmtId="0" fontId="48" fillId="10" borderId="23" applyNumberFormat="0" applyAlignment="0" applyProtection="0"/>
    <xf numFmtId="0" fontId="48" fillId="10" borderId="23" applyNumberForma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" fillId="27" borderId="24" applyNumberFormat="0" applyFont="0" applyAlignment="0" applyProtection="0"/>
    <xf numFmtId="0" fontId="58" fillId="10" borderId="25" applyNumberFormat="0" applyAlignment="0" applyProtection="0"/>
    <xf numFmtId="4" fontId="16" fillId="15" borderId="26" applyNumberFormat="0" applyProtection="0">
      <alignment vertical="center"/>
    </xf>
    <xf numFmtId="4" fontId="16" fillId="15" borderId="26" applyNumberFormat="0" applyProtection="0">
      <alignment vertical="center"/>
    </xf>
    <xf numFmtId="4" fontId="33" fillId="15" borderId="27" applyNumberFormat="0" applyProtection="0">
      <alignment vertical="center"/>
    </xf>
    <xf numFmtId="4" fontId="16" fillId="15" borderId="26" applyNumberFormat="0" applyProtection="0">
      <alignment horizontal="left" vertical="center" indent="1"/>
    </xf>
    <xf numFmtId="4" fontId="16" fillId="15" borderId="26" applyNumberFormat="0" applyProtection="0">
      <alignment horizontal="left" vertical="center" indent="1"/>
    </xf>
    <xf numFmtId="0" fontId="16" fillId="16" borderId="27" applyNumberFormat="0" applyProtection="0">
      <alignment horizontal="left" vertical="top" indent="1"/>
    </xf>
    <xf numFmtId="0" fontId="16" fillId="16" borderId="27" applyNumberFormat="0" applyProtection="0">
      <alignment horizontal="left" vertical="top" indent="1"/>
    </xf>
    <xf numFmtId="4" fontId="4" fillId="15" borderId="27" applyNumberFormat="0" applyProtection="0">
      <alignment horizontal="right" vertical="center"/>
    </xf>
    <xf numFmtId="4" fontId="4" fillId="15" borderId="27" applyNumberFormat="0" applyProtection="0">
      <alignment horizontal="right" vertical="center"/>
    </xf>
    <xf numFmtId="4" fontId="34" fillId="18" borderId="27" applyNumberFormat="0" applyProtection="0">
      <alignment horizontal="right" vertical="center"/>
    </xf>
    <xf numFmtId="4" fontId="34" fillId="19" borderId="27" applyNumberFormat="0" applyProtection="0">
      <alignment horizontal="right" vertical="center"/>
    </xf>
    <xf numFmtId="4" fontId="4" fillId="5" borderId="27" applyNumberFormat="0" applyProtection="0">
      <alignment horizontal="right" vertical="center"/>
    </xf>
    <xf numFmtId="4" fontId="4" fillId="5" borderId="27" applyNumberFormat="0" applyProtection="0">
      <alignment horizontal="right" vertical="center"/>
    </xf>
    <xf numFmtId="4" fontId="4" fillId="3" borderId="27" applyNumberFormat="0" applyProtection="0">
      <alignment horizontal="right" vertical="center"/>
    </xf>
    <xf numFmtId="4" fontId="4" fillId="3" borderId="27" applyNumberFormat="0" applyProtection="0">
      <alignment horizontal="right" vertical="center"/>
    </xf>
    <xf numFmtId="4" fontId="4" fillId="6" borderId="27" applyNumberFormat="0" applyProtection="0">
      <alignment horizontal="right" vertical="center"/>
    </xf>
    <xf numFmtId="4" fontId="4" fillId="6" borderId="27" applyNumberFormat="0" applyProtection="0">
      <alignment horizontal="right" vertical="center"/>
    </xf>
    <xf numFmtId="4" fontId="34" fillId="9" borderId="27" applyNumberFormat="0" applyProtection="0">
      <alignment horizontal="right" vertical="center"/>
    </xf>
    <xf numFmtId="4" fontId="34" fillId="20" borderId="27" applyNumberFormat="0" applyProtection="0">
      <alignment horizontal="right" vertical="center"/>
    </xf>
    <xf numFmtId="4" fontId="4" fillId="8" borderId="27" applyNumberFormat="0" applyProtection="0">
      <alignment horizontal="right" vertical="center"/>
    </xf>
    <xf numFmtId="4" fontId="4" fillId="8" borderId="27" applyNumberFormat="0" applyProtection="0">
      <alignment horizontal="right" vertical="center"/>
    </xf>
    <xf numFmtId="4" fontId="4" fillId="7" borderId="26" applyNumberFormat="0" applyProtection="0">
      <alignment horizontal="right" vertical="center"/>
    </xf>
    <xf numFmtId="4" fontId="4" fillId="7" borderId="26" applyNumberFormat="0" applyProtection="0">
      <alignment horizontal="right" vertical="center"/>
    </xf>
    <xf numFmtId="0" fontId="4" fillId="7" borderId="26" applyNumberFormat="0" applyProtection="0">
      <alignment horizontal="left" vertical="center" indent="1"/>
    </xf>
    <xf numFmtId="0" fontId="4" fillId="7" borderId="26" applyNumberFormat="0" applyProtection="0">
      <alignment horizontal="left" vertical="center" indent="1"/>
    </xf>
    <xf numFmtId="0" fontId="4" fillId="7" borderId="27" applyNumberFormat="0" applyProtection="0">
      <alignment horizontal="left" vertical="top" indent="1"/>
    </xf>
    <xf numFmtId="0" fontId="4" fillId="7" borderId="27" applyNumberFormat="0" applyProtection="0">
      <alignment horizontal="left" vertical="top" indent="1"/>
    </xf>
    <xf numFmtId="0" fontId="4" fillId="7" borderId="26" applyNumberFormat="0" applyProtection="0">
      <alignment horizontal="left" vertical="center" indent="1"/>
    </xf>
    <xf numFmtId="0" fontId="4" fillId="7" borderId="26" applyNumberFormat="0" applyProtection="0">
      <alignment horizontal="left" vertical="center" indent="1"/>
    </xf>
    <xf numFmtId="0" fontId="4" fillId="7" borderId="27" applyNumberFormat="0" applyProtection="0">
      <alignment horizontal="left" vertical="top" indent="1"/>
    </xf>
    <xf numFmtId="0" fontId="4" fillId="7" borderId="27" applyNumberFormat="0" applyProtection="0">
      <alignment horizontal="left" vertical="top" indent="1"/>
    </xf>
    <xf numFmtId="0" fontId="4" fillId="7" borderId="26" applyNumberFormat="0" applyProtection="0">
      <alignment horizontal="left" vertical="center" indent="1"/>
    </xf>
    <xf numFmtId="0" fontId="4" fillId="7" borderId="26" applyNumberFormat="0" applyProtection="0">
      <alignment horizontal="left" vertical="center" indent="1"/>
    </xf>
    <xf numFmtId="0" fontId="4" fillId="7" borderId="27" applyNumberFormat="0" applyProtection="0">
      <alignment horizontal="left" vertical="top" indent="1"/>
    </xf>
    <xf numFmtId="0" fontId="4" fillId="7" borderId="27" applyNumberFormat="0" applyProtection="0">
      <alignment horizontal="left" vertical="top" indent="1"/>
    </xf>
    <xf numFmtId="0" fontId="4" fillId="7" borderId="26" applyNumberFormat="0" applyProtection="0">
      <alignment horizontal="left" vertical="center" indent="1"/>
    </xf>
    <xf numFmtId="0" fontId="4" fillId="7" borderId="26" applyNumberFormat="0" applyProtection="0">
      <alignment horizontal="left" vertical="center" indent="1"/>
    </xf>
    <xf numFmtId="0" fontId="4" fillId="7" borderId="27" applyNumberFormat="0" applyProtection="0">
      <alignment horizontal="left" vertical="top" indent="1"/>
    </xf>
    <xf numFmtId="0" fontId="4" fillId="7" borderId="27" applyNumberFormat="0" applyProtection="0">
      <alignment horizontal="left" vertical="top" indent="1"/>
    </xf>
    <xf numFmtId="4" fontId="21" fillId="23" borderId="27" applyNumberFormat="0" applyProtection="0">
      <alignment vertical="center"/>
    </xf>
    <xf numFmtId="4" fontId="35" fillId="23" borderId="27" applyNumberFormat="0" applyProtection="0">
      <alignment vertical="center"/>
    </xf>
    <xf numFmtId="4" fontId="4" fillId="7" borderId="27" applyNumberFormat="0" applyProtection="0">
      <alignment horizontal="left" vertical="center" indent="1"/>
    </xf>
    <xf numFmtId="4" fontId="4" fillId="7" borderId="27" applyNumberFormat="0" applyProtection="0">
      <alignment horizontal="left" vertical="center" indent="1"/>
    </xf>
    <xf numFmtId="0" fontId="4" fillId="7" borderId="27" applyNumberFormat="0" applyProtection="0">
      <alignment horizontal="left" vertical="top" indent="1"/>
    </xf>
    <xf numFmtId="0" fontId="4" fillId="7" borderId="27" applyNumberFormat="0" applyProtection="0">
      <alignment horizontal="left" vertical="top" indent="1"/>
    </xf>
    <xf numFmtId="4" fontId="4" fillId="24" borderId="26" applyNumberFormat="0" applyProtection="0">
      <alignment horizontal="right" vertical="center"/>
    </xf>
    <xf numFmtId="4" fontId="4" fillId="24" borderId="26" applyNumberFormat="0" applyProtection="0">
      <alignment horizontal="right" vertical="center"/>
    </xf>
    <xf numFmtId="4" fontId="16" fillId="24" borderId="26" applyNumberFormat="0" applyProtection="0">
      <alignment horizontal="right" vertical="center"/>
    </xf>
    <xf numFmtId="4" fontId="16" fillId="24" borderId="26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7" borderId="26" applyNumberFormat="0" applyProtection="0">
      <alignment horizontal="left" vertical="center" indent="1"/>
    </xf>
    <xf numFmtId="0" fontId="4" fillId="7" borderId="26" applyNumberFormat="0" applyProtection="0">
      <alignment horizontal="left" vertical="top" indent="1"/>
    </xf>
    <xf numFmtId="0" fontId="4" fillId="7" borderId="26" applyNumberFormat="0" applyProtection="0">
      <alignment horizontal="left" vertical="top" indent="1"/>
    </xf>
    <xf numFmtId="4" fontId="4" fillId="0" borderId="27" applyNumberFormat="0" applyProtection="0">
      <alignment horizontal="right" vertical="center"/>
    </xf>
    <xf numFmtId="4" fontId="4" fillId="0" borderId="27" applyNumberFormat="0" applyProtection="0">
      <alignment horizontal="right" vertical="center"/>
    </xf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4" fillId="0" borderId="28" applyNumberFormat="0" applyFont="0" applyFill="0" applyBorder="0" applyAlignment="0" applyProtection="0"/>
    <xf numFmtId="0" fontId="60" fillId="0" borderId="29" applyNumberFormat="0" applyFill="0" applyAlignment="0" applyProtection="0"/>
  </cellStyleXfs>
  <cellXfs count="33">
    <xf numFmtId="39" fontId="0" fillId="0" borderId="0" xfId="0"/>
    <xf numFmtId="39" fontId="5" fillId="0" borderId="0" xfId="0" applyFont="1"/>
    <xf numFmtId="39" fontId="5" fillId="0" borderId="0" xfId="0" applyFont="1" applyAlignment="1">
      <alignment horizontal="right"/>
    </xf>
    <xf numFmtId="164" fontId="5" fillId="0" borderId="0" xfId="0" applyNumberFormat="1" applyFont="1" applyProtection="1"/>
    <xf numFmtId="164" fontId="5" fillId="0" borderId="0" xfId="0" applyNumberFormat="1" applyFont="1" applyAlignment="1" applyProtection="1">
      <alignment horizontal="right"/>
    </xf>
    <xf numFmtId="39" fontId="5" fillId="0" borderId="0" xfId="0" applyFont="1" applyAlignment="1">
      <alignment horizontal="left"/>
    </xf>
    <xf numFmtId="39" fontId="5" fillId="0" borderId="0" xfId="0" applyNumberFormat="1" applyFont="1" applyProtection="1"/>
    <xf numFmtId="39" fontId="5" fillId="0" borderId="0" xfId="0" applyFont="1" applyAlignment="1">
      <alignment horizontal="center"/>
    </xf>
    <xf numFmtId="39" fontId="5" fillId="0" borderId="0" xfId="0" applyFont="1" applyAlignment="1">
      <alignment horizontal="center" wrapText="1"/>
    </xf>
    <xf numFmtId="39" fontId="5" fillId="0" borderId="0" xfId="0" applyNumberFormat="1" applyFont="1" applyAlignment="1" applyProtection="1">
      <alignment horizontal="center"/>
    </xf>
    <xf numFmtId="39" fontId="6" fillId="0" borderId="0" xfId="0" applyFont="1" applyAlignment="1">
      <alignment horizontal="left"/>
    </xf>
    <xf numFmtId="1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left"/>
    </xf>
    <xf numFmtId="165" fontId="10" fillId="0" borderId="0" xfId="0" applyNumberFormat="1" applyFont="1" applyAlignment="1"/>
    <xf numFmtId="165" fontId="10" fillId="0" borderId="0" xfId="0" applyNumberFormat="1" applyFont="1" applyAlignment="1" applyProtection="1">
      <alignment horizontal="left"/>
    </xf>
    <xf numFmtId="165" fontId="10" fillId="0" borderId="0" xfId="0" applyNumberFormat="1" applyFont="1" applyAlignment="1" applyProtection="1"/>
    <xf numFmtId="165" fontId="10" fillId="0" borderId="0" xfId="0" applyNumberFormat="1" applyFont="1" applyAlignment="1">
      <alignment horizontal="left" wrapText="1"/>
    </xf>
    <xf numFmtId="165" fontId="10" fillId="0" borderId="0" xfId="0" applyNumberFormat="1" applyFont="1" applyAlignment="1">
      <alignment wrapText="1"/>
    </xf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Alignment="1" applyProtection="1">
      <alignment horizontal="center"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Alignment="1" applyProtection="1">
      <alignment horizontal="right"/>
    </xf>
    <xf numFmtId="167" fontId="10" fillId="0" borderId="0" xfId="0" applyNumberFormat="1" applyFont="1" applyAlignment="1" applyProtection="1">
      <alignment horizontal="right"/>
    </xf>
    <xf numFmtId="167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 wrapText="1"/>
    </xf>
    <xf numFmtId="37" fontId="39" fillId="0" borderId="0" xfId="0" applyNumberFormat="1" applyFont="1"/>
    <xf numFmtId="0" fontId="5" fillId="0" borderId="0" xfId="0" applyNumberFormat="1" applyFont="1"/>
    <xf numFmtId="39" fontId="61" fillId="0" borderId="0" xfId="0" quotePrefix="1" applyFont="1" applyAlignment="1">
      <alignment horizontal="center"/>
    </xf>
    <xf numFmtId="39" fontId="61" fillId="0" borderId="0" xfId="0" quotePrefix="1" applyFont="1" applyAlignment="1">
      <alignment horizontal="right"/>
    </xf>
    <xf numFmtId="39" fontId="61" fillId="0" borderId="0" xfId="0" applyFont="1"/>
    <xf numFmtId="165" fontId="61" fillId="0" borderId="0" xfId="0" applyNumberFormat="1" applyFont="1" applyAlignment="1">
      <alignment horizontal="left"/>
    </xf>
    <xf numFmtId="39" fontId="6" fillId="0" borderId="0" xfId="0" applyFont="1" applyAlignment="1">
      <alignment horizontal="center"/>
    </xf>
  </cellXfs>
  <cellStyles count="1045">
    <cellStyle name="_x0013_" xfId="136"/>
    <cellStyle name="_Row1" xfId="1"/>
    <cellStyle name="_Row1 2" xfId="90"/>
    <cellStyle name="20% - Accent1 2" xfId="139"/>
    <cellStyle name="20% - Accent2 2" xfId="140"/>
    <cellStyle name="20% - Accent3 2" xfId="141"/>
    <cellStyle name="20% - Accent4 2" xfId="91"/>
    <cellStyle name="20% - Accent4 2 2" xfId="128"/>
    <cellStyle name="20% - Accent4 2 2 2" xfId="144"/>
    <cellStyle name="20% - Accent4 2 2 3" xfId="143"/>
    <cellStyle name="20% - Accent4 2 3" xfId="145"/>
    <cellStyle name="20% - Accent4 2 3 2" xfId="146"/>
    <cellStyle name="20% - Accent4 2 4" xfId="147"/>
    <cellStyle name="20% - Accent4 2 4 2" xfId="148"/>
    <cellStyle name="20% - Accent4 2 5" xfId="149"/>
    <cellStyle name="20% - Accent4 2 6" xfId="142"/>
    <cellStyle name="20% - Accent4 3" xfId="123"/>
    <cellStyle name="20% - Accent4 3 2" xfId="130"/>
    <cellStyle name="20% - Accent4 3 2 2" xfId="152"/>
    <cellStyle name="20% - Accent4 3 2 3" xfId="151"/>
    <cellStyle name="20% - Accent4 3 3" xfId="153"/>
    <cellStyle name="20% - Accent4 3 3 2" xfId="154"/>
    <cellStyle name="20% - Accent4 3 4" xfId="155"/>
    <cellStyle name="20% - Accent4 3 4 2" xfId="156"/>
    <cellStyle name="20% - Accent4 3 5" xfId="157"/>
    <cellStyle name="20% - Accent4 3 6" xfId="150"/>
    <cellStyle name="20% - Accent4 4" xfId="125"/>
    <cellStyle name="20% - Accent4 4 2" xfId="131"/>
    <cellStyle name="20% - Accent4 4 2 2" xfId="160"/>
    <cellStyle name="20% - Accent4 4 2 3" xfId="159"/>
    <cellStyle name="20% - Accent4 4 3" xfId="161"/>
    <cellStyle name="20% - Accent4 4 3 2" xfId="162"/>
    <cellStyle name="20% - Accent4 4 4" xfId="163"/>
    <cellStyle name="20% - Accent4 4 4 2" xfId="164"/>
    <cellStyle name="20% - Accent4 4 5" xfId="165"/>
    <cellStyle name="20% - Accent4 4 6" xfId="158"/>
    <cellStyle name="20% - Accent4 5" xfId="166"/>
    <cellStyle name="20% - Accent4 6" xfId="167"/>
    <cellStyle name="20% - Accent4 7" xfId="168"/>
    <cellStyle name="20% - Accent5 2" xfId="169"/>
    <cellStyle name="20% - Accent6 2" xfId="170"/>
    <cellStyle name="40% - Accent1 2" xfId="171"/>
    <cellStyle name="40% - Accent2 2" xfId="172"/>
    <cellStyle name="40% - Accent3 2" xfId="173"/>
    <cellStyle name="40% - Accent4 2" xfId="174"/>
    <cellStyle name="40% - Accent5 2" xfId="175"/>
    <cellStyle name="40% - Accent6 2" xfId="176"/>
    <cellStyle name="60% - Accent1 2" xfId="177"/>
    <cellStyle name="60% - Accent2 2" xfId="178"/>
    <cellStyle name="60% - Accent3 2" xfId="179"/>
    <cellStyle name="60% - Accent4 2" xfId="180"/>
    <cellStyle name="60% - Accent5 2" xfId="181"/>
    <cellStyle name="60% - Accent6 2" xfId="182"/>
    <cellStyle name="Accent1 2" xfId="183"/>
    <cellStyle name="Accent2 2" xfId="184"/>
    <cellStyle name="Accent3 2" xfId="185"/>
    <cellStyle name="Accent4 2" xfId="186"/>
    <cellStyle name="Accent5 2" xfId="187"/>
    <cellStyle name="Accent6 2" xfId="188"/>
    <cellStyle name="Bad 2" xfId="189"/>
    <cellStyle name="Calculation 10" xfId="190"/>
    <cellStyle name="Calculation 10 2" xfId="191"/>
    <cellStyle name="Calculation 10 2 2" xfId="476"/>
    <cellStyle name="Calculation 10 2 3" xfId="727"/>
    <cellStyle name="Calculation 10 3" xfId="477"/>
    <cellStyle name="Calculation 10 4" xfId="728"/>
    <cellStyle name="Calculation 11" xfId="192"/>
    <cellStyle name="Calculation 11 2" xfId="193"/>
    <cellStyle name="Calculation 11 2 2" xfId="474"/>
    <cellStyle name="Calculation 11 2 3" xfId="725"/>
    <cellStyle name="Calculation 11 3" xfId="475"/>
    <cellStyle name="Calculation 11 4" xfId="726"/>
    <cellStyle name="Calculation 12" xfId="194"/>
    <cellStyle name="Calculation 12 2" xfId="195"/>
    <cellStyle name="Calculation 12 2 2" xfId="472"/>
    <cellStyle name="Calculation 12 2 3" xfId="723"/>
    <cellStyle name="Calculation 12 3" xfId="473"/>
    <cellStyle name="Calculation 12 4" xfId="724"/>
    <cellStyle name="Calculation 13" xfId="196"/>
    <cellStyle name="Calculation 13 2" xfId="197"/>
    <cellStyle name="Calculation 13 2 2" xfId="469"/>
    <cellStyle name="Calculation 13 2 3" xfId="679"/>
    <cellStyle name="Calculation 13 3" xfId="470"/>
    <cellStyle name="Calculation 13 4" xfId="680"/>
    <cellStyle name="Calculation 14" xfId="198"/>
    <cellStyle name="Calculation 14 2" xfId="199"/>
    <cellStyle name="Calculation 14 2 2" xfId="467"/>
    <cellStyle name="Calculation 14 2 3" xfId="677"/>
    <cellStyle name="Calculation 14 3" xfId="468"/>
    <cellStyle name="Calculation 14 4" xfId="678"/>
    <cellStyle name="Calculation 15" xfId="200"/>
    <cellStyle name="Calculation 15 2" xfId="201"/>
    <cellStyle name="Calculation 15 2 2" xfId="465"/>
    <cellStyle name="Calculation 15 2 3" xfId="675"/>
    <cellStyle name="Calculation 15 3" xfId="466"/>
    <cellStyle name="Calculation 15 4" xfId="676"/>
    <cellStyle name="Calculation 16" xfId="202"/>
    <cellStyle name="Calculation 16 2" xfId="203"/>
    <cellStyle name="Calculation 16 2 2" xfId="590"/>
    <cellStyle name="Calculation 16 2 3" xfId="673"/>
    <cellStyle name="Calculation 16 3" xfId="464"/>
    <cellStyle name="Calculation 16 4" xfId="674"/>
    <cellStyle name="Calculation 17" xfId="204"/>
    <cellStyle name="Calculation 17 2" xfId="205"/>
    <cellStyle name="Calculation 17 2 2" xfId="460"/>
    <cellStyle name="Calculation 17 2 3" xfId="671"/>
    <cellStyle name="Calculation 17 3" xfId="463"/>
    <cellStyle name="Calculation 17 4" xfId="672"/>
    <cellStyle name="Calculation 18" xfId="206"/>
    <cellStyle name="Calculation 18 2" xfId="207"/>
    <cellStyle name="Calculation 18 2 2" xfId="459"/>
    <cellStyle name="Calculation 18 2 3" xfId="669"/>
    <cellStyle name="Calculation 18 3" xfId="598"/>
    <cellStyle name="Calculation 18 4" xfId="670"/>
    <cellStyle name="Calculation 19" xfId="208"/>
    <cellStyle name="Calculation 19 2" xfId="209"/>
    <cellStyle name="Calculation 19 2 2" xfId="457"/>
    <cellStyle name="Calculation 19 2 3" xfId="667"/>
    <cellStyle name="Calculation 19 3" xfId="458"/>
    <cellStyle name="Calculation 19 4" xfId="668"/>
    <cellStyle name="Calculation 2" xfId="210"/>
    <cellStyle name="Calculation 2 2" xfId="211"/>
    <cellStyle name="Calculation 2 2 2" xfId="456"/>
    <cellStyle name="Calculation 2 2 3" xfId="665"/>
    <cellStyle name="Calculation 2 3" xfId="135"/>
    <cellStyle name="Calculation 2 4" xfId="666"/>
    <cellStyle name="Calculation 20" xfId="212"/>
    <cellStyle name="Calculation 20 2" xfId="213"/>
    <cellStyle name="Calculation 20 2 2" xfId="454"/>
    <cellStyle name="Calculation 20 2 3" xfId="663"/>
    <cellStyle name="Calculation 20 3" xfId="455"/>
    <cellStyle name="Calculation 20 4" xfId="664"/>
    <cellStyle name="Calculation 21" xfId="214"/>
    <cellStyle name="Calculation 21 2" xfId="215"/>
    <cellStyle name="Calculation 21 2 2" xfId="451"/>
    <cellStyle name="Calculation 21 2 3" xfId="661"/>
    <cellStyle name="Calculation 21 3" xfId="452"/>
    <cellStyle name="Calculation 21 4" xfId="662"/>
    <cellStyle name="Calculation 22" xfId="216"/>
    <cellStyle name="Calculation 22 2" xfId="450"/>
    <cellStyle name="Calculation 22 3" xfId="866"/>
    <cellStyle name="Calculation 3" xfId="217"/>
    <cellStyle name="Calculation 3 2" xfId="218"/>
    <cellStyle name="Calculation 3 2 2" xfId="448"/>
    <cellStyle name="Calculation 3 2 3" xfId="660"/>
    <cellStyle name="Calculation 3 3" xfId="449"/>
    <cellStyle name="Calculation 3 4" xfId="865"/>
    <cellStyle name="Calculation 4" xfId="219"/>
    <cellStyle name="Calculation 4 2" xfId="220"/>
    <cellStyle name="Calculation 4 2 2" xfId="446"/>
    <cellStyle name="Calculation 4 2 3" xfId="658"/>
    <cellStyle name="Calculation 4 3" xfId="447"/>
    <cellStyle name="Calculation 4 4" xfId="659"/>
    <cellStyle name="Calculation 5" xfId="221"/>
    <cellStyle name="Calculation 5 2" xfId="222"/>
    <cellStyle name="Calculation 5 2 2" xfId="402"/>
    <cellStyle name="Calculation 5 2 3" xfId="656"/>
    <cellStyle name="Calculation 5 3" xfId="445"/>
    <cellStyle name="Calculation 5 4" xfId="657"/>
    <cellStyle name="Calculation 6" xfId="223"/>
    <cellStyle name="Calculation 6 2" xfId="224"/>
    <cellStyle name="Calculation 6 2 2" xfId="388"/>
    <cellStyle name="Calculation 6 2 3" xfId="654"/>
    <cellStyle name="Calculation 6 3" xfId="391"/>
    <cellStyle name="Calculation 6 4" xfId="655"/>
    <cellStyle name="Calculation 7" xfId="225"/>
    <cellStyle name="Calculation 7 2" xfId="226"/>
    <cellStyle name="Calculation 7 2 2" xfId="385"/>
    <cellStyle name="Calculation 7 2 3" xfId="652"/>
    <cellStyle name="Calculation 7 3" xfId="387"/>
    <cellStyle name="Calculation 7 4" xfId="653"/>
    <cellStyle name="Calculation 8" xfId="227"/>
    <cellStyle name="Calculation 8 2" xfId="228"/>
    <cellStyle name="Calculation 8 2 2" xfId="368"/>
    <cellStyle name="Calculation 8 2 3" xfId="650"/>
    <cellStyle name="Calculation 8 3" xfId="369"/>
    <cellStyle name="Calculation 8 4" xfId="651"/>
    <cellStyle name="Calculation 9" xfId="229"/>
    <cellStyle name="Calculation 9 2" xfId="230"/>
    <cellStyle name="Calculation 9 2 2" xfId="348"/>
    <cellStyle name="Calculation 9 2 3" xfId="648"/>
    <cellStyle name="Calculation 9 3" xfId="134"/>
    <cellStyle name="Calculation 9 4" xfId="649"/>
    <cellStyle name="Check Cell 2" xfId="231"/>
    <cellStyle name="CodeEingabe" xfId="2"/>
    <cellStyle name="ColumnAttributeAbovePrompt" xfId="3"/>
    <cellStyle name="ColumnAttributePrompt" xfId="4"/>
    <cellStyle name="ColumnAttributeValue" xfId="5"/>
    <cellStyle name="ColumnHeadingPrompt" xfId="6"/>
    <cellStyle name="ColumnHeadingValue" xfId="7"/>
    <cellStyle name="Comma 10" xfId="133"/>
    <cellStyle name="Comma 2" xfId="93"/>
    <cellStyle name="Comma 2 2" xfId="240"/>
    <cellStyle name="Comma 2 2 2" xfId="241"/>
    <cellStyle name="Comma 2 2 2 2" xfId="242"/>
    <cellStyle name="Comma 2 3" xfId="243"/>
    <cellStyle name="Comma 2 3 2" xfId="244"/>
    <cellStyle name="Comma 3" xfId="122"/>
    <cellStyle name="Comma 3 2" xfId="129"/>
    <cellStyle name="Comma 3 2 2" xfId="247"/>
    <cellStyle name="Comma 3 2 3" xfId="246"/>
    <cellStyle name="Comma 3 3" xfId="248"/>
    <cellStyle name="Comma 3 3 2" xfId="249"/>
    <cellStyle name="Comma 3 4" xfId="250"/>
    <cellStyle name="Comma 3 4 2" xfId="251"/>
    <cellStyle name="Comma 3 5" xfId="252"/>
    <cellStyle name="Comma 3 6" xfId="253"/>
    <cellStyle name="Comma 3 7" xfId="245"/>
    <cellStyle name="Comma 4" xfId="92"/>
    <cellStyle name="Comma 4 2" xfId="255"/>
    <cellStyle name="Comma 4 2 2" xfId="256"/>
    <cellStyle name="Comma 4 3" xfId="257"/>
    <cellStyle name="Comma 4 4" xfId="254"/>
    <cellStyle name="Comma 5" xfId="258"/>
    <cellStyle name="Comma 5 2" xfId="259"/>
    <cellStyle name="Comma 6" xfId="260"/>
    <cellStyle name="Comma 6 2" xfId="261"/>
    <cellStyle name="Comma 7" xfId="262"/>
    <cellStyle name="Comma 7 2" xfId="263"/>
    <cellStyle name="Comma 7 2 2" xfId="264"/>
    <cellStyle name="Comma 7 2 3" xfId="265"/>
    <cellStyle name="Comma 7 2 3 8" xfId="595"/>
    <cellStyle name="Comma 7 3" xfId="266"/>
    <cellStyle name="Comma 7 4" xfId="267"/>
    <cellStyle name="Comma 7 5" xfId="268"/>
    <cellStyle name="Comma 7 6" xfId="269"/>
    <cellStyle name="Comma 7 7" xfId="270"/>
    <cellStyle name="Comma 7 8" xfId="271"/>
    <cellStyle name="Comma 7 9" xfId="272"/>
    <cellStyle name="Comma 8" xfId="273"/>
    <cellStyle name="Comma 8 2" xfId="274"/>
    <cellStyle name="Comma 84" xfId="594"/>
    <cellStyle name="Comma 9" xfId="275"/>
    <cellStyle name="Comma 91" xfId="593"/>
    <cellStyle name="Comma0" xfId="8"/>
    <cellStyle name="Currency 2" xfId="88"/>
    <cellStyle name="Currency 2 2" xfId="126"/>
    <cellStyle name="Currency 2 2 2" xfId="597"/>
    <cellStyle name="Currency 2 3" xfId="279"/>
    <cellStyle name="Currency 3" xfId="94"/>
    <cellStyle name="Currency 3 2" xfId="281"/>
    <cellStyle name="Currency 3 3" xfId="280"/>
    <cellStyle name="Currency 4" xfId="282"/>
    <cellStyle name="Currency 4 2" xfId="283"/>
    <cellStyle name="Currency 5" xfId="284"/>
    <cellStyle name="Currency 6" xfId="285"/>
    <cellStyle name="Currency 7" xfId="286"/>
    <cellStyle name="Currency 8" xfId="132"/>
    <cellStyle name="Eingabe" xfId="9"/>
    <cellStyle name="Eingabe 2" xfId="95"/>
    <cellStyle name="Euro" xfId="10"/>
    <cellStyle name="Euro 2" xfId="291"/>
    <cellStyle name="Explanatory Text 2" xfId="292"/>
    <cellStyle name="F2" xfId="11"/>
    <cellStyle name="F3" xfId="12"/>
    <cellStyle name="F4" xfId="13"/>
    <cellStyle name="F5" xfId="14"/>
    <cellStyle name="F6" xfId="15"/>
    <cellStyle name="F6 2" xfId="298"/>
    <cellStyle name="F7" xfId="16"/>
    <cellStyle name="F8" xfId="17"/>
    <cellStyle name="Good 2" xfId="301"/>
    <cellStyle name="Heading 1 2" xfId="302"/>
    <cellStyle name="Heading 2 2" xfId="303"/>
    <cellStyle name="Heading 3 2" xfId="304"/>
    <cellStyle name="Heading 4 2" xfId="305"/>
    <cellStyle name="Input 10" xfId="306"/>
    <cellStyle name="Input 10 2" xfId="307"/>
    <cellStyle name="Input 10 2 2" xfId="608"/>
    <cellStyle name="Input 10 2 3" xfId="605"/>
    <cellStyle name="Input 10 3" xfId="607"/>
    <cellStyle name="Input 10 4" xfId="606"/>
    <cellStyle name="Input 11" xfId="308"/>
    <cellStyle name="Input 11 2" xfId="309"/>
    <cellStyle name="Input 11 2 2" xfId="610"/>
    <cellStyle name="Input 11 2 3" xfId="603"/>
    <cellStyle name="Input 11 3" xfId="609"/>
    <cellStyle name="Input 11 4" xfId="604"/>
    <cellStyle name="Input 12" xfId="310"/>
    <cellStyle name="Input 12 2" xfId="311"/>
    <cellStyle name="Input 12 2 2" xfId="612"/>
    <cellStyle name="Input 12 2 3" xfId="601"/>
    <cellStyle name="Input 12 3" xfId="611"/>
    <cellStyle name="Input 12 4" xfId="602"/>
    <cellStyle name="Input 13" xfId="312"/>
    <cellStyle name="Input 13 2" xfId="313"/>
    <cellStyle name="Input 13 2 2" xfId="614"/>
    <cellStyle name="Input 13 2 3" xfId="599"/>
    <cellStyle name="Input 13 3" xfId="613"/>
    <cellStyle name="Input 13 4" xfId="600"/>
    <cellStyle name="Input 14" xfId="314"/>
    <cellStyle name="Input 14 2" xfId="315"/>
    <cellStyle name="Input 14 2 2" xfId="616"/>
    <cellStyle name="Input 14 2 3" xfId="138"/>
    <cellStyle name="Input 14 3" xfId="615"/>
    <cellStyle name="Input 14 4" xfId="137"/>
    <cellStyle name="Input 15" xfId="316"/>
    <cellStyle name="Input 15 2" xfId="317"/>
    <cellStyle name="Input 15 2 2" xfId="618"/>
    <cellStyle name="Input 15 2 3" xfId="233"/>
    <cellStyle name="Input 15 3" xfId="617"/>
    <cellStyle name="Input 15 4" xfId="232"/>
    <cellStyle name="Input 16" xfId="318"/>
    <cellStyle name="Input 16 2" xfId="319"/>
    <cellStyle name="Input 16 2 2" xfId="620"/>
    <cellStyle name="Input 16 2 3" xfId="235"/>
    <cellStyle name="Input 16 3" xfId="619"/>
    <cellStyle name="Input 16 4" xfId="234"/>
    <cellStyle name="Input 17" xfId="320"/>
    <cellStyle name="Input 17 2" xfId="321"/>
    <cellStyle name="Input 17 2 2" xfId="622"/>
    <cellStyle name="Input 17 2 3" xfId="237"/>
    <cellStyle name="Input 17 3" xfId="621"/>
    <cellStyle name="Input 17 4" xfId="236"/>
    <cellStyle name="Input 18" xfId="322"/>
    <cellStyle name="Input 18 2" xfId="323"/>
    <cellStyle name="Input 18 2 2" xfId="624"/>
    <cellStyle name="Input 18 2 3" xfId="239"/>
    <cellStyle name="Input 18 3" xfId="623"/>
    <cellStyle name="Input 18 4" xfId="238"/>
    <cellStyle name="Input 19" xfId="324"/>
    <cellStyle name="Input 19 2" xfId="325"/>
    <cellStyle name="Input 19 2 2" xfId="626"/>
    <cellStyle name="Input 19 2 3" xfId="591"/>
    <cellStyle name="Input 19 3" xfId="625"/>
    <cellStyle name="Input 19 4" xfId="276"/>
    <cellStyle name="Input 2" xfId="326"/>
    <cellStyle name="Input 2 2" xfId="327"/>
    <cellStyle name="Input 2 2 2" xfId="628"/>
    <cellStyle name="Input 2 2 3" xfId="278"/>
    <cellStyle name="Input 2 3" xfId="627"/>
    <cellStyle name="Input 2 4" xfId="277"/>
    <cellStyle name="Input 20" xfId="328"/>
    <cellStyle name="Input 20 2" xfId="329"/>
    <cellStyle name="Input 20 2 2" xfId="630"/>
    <cellStyle name="Input 20 2 3" xfId="288"/>
    <cellStyle name="Input 20 3" xfId="629"/>
    <cellStyle name="Input 20 4" xfId="287"/>
    <cellStyle name="Input 21" xfId="330"/>
    <cellStyle name="Input 21 2" xfId="331"/>
    <cellStyle name="Input 21 2 2" xfId="632"/>
    <cellStyle name="Input 21 2 3" xfId="290"/>
    <cellStyle name="Input 21 3" xfId="631"/>
    <cellStyle name="Input 21 4" xfId="289"/>
    <cellStyle name="Input 22" xfId="332"/>
    <cellStyle name="Input 22 2" xfId="633"/>
    <cellStyle name="Input 22 3" xfId="293"/>
    <cellStyle name="Input 3" xfId="333"/>
    <cellStyle name="Input 3 2" xfId="334"/>
    <cellStyle name="Input 3 2 2" xfId="635"/>
    <cellStyle name="Input 3 2 3" xfId="295"/>
    <cellStyle name="Input 3 3" xfId="634"/>
    <cellStyle name="Input 3 4" xfId="294"/>
    <cellStyle name="Input 4" xfId="335"/>
    <cellStyle name="Input 4 2" xfId="336"/>
    <cellStyle name="Input 4 2 2" xfId="637"/>
    <cellStyle name="Input 4 2 3" xfId="297"/>
    <cellStyle name="Input 4 3" xfId="636"/>
    <cellStyle name="Input 4 4" xfId="296"/>
    <cellStyle name="Input 5" xfId="337"/>
    <cellStyle name="Input 5 2" xfId="338"/>
    <cellStyle name="Input 5 2 2" xfId="639"/>
    <cellStyle name="Input 5 2 3" xfId="300"/>
    <cellStyle name="Input 5 3" xfId="638"/>
    <cellStyle name="Input 5 4" xfId="299"/>
    <cellStyle name="Input 6" xfId="339"/>
    <cellStyle name="Input 6 2" xfId="340"/>
    <cellStyle name="Input 6 2 2" xfId="641"/>
    <cellStyle name="Input 6 2 3" xfId="478"/>
    <cellStyle name="Input 6 3" xfId="640"/>
    <cellStyle name="Input 6 4" xfId="347"/>
    <cellStyle name="Input 7" xfId="341"/>
    <cellStyle name="Input 7 2" xfId="342"/>
    <cellStyle name="Input 7 2 2" xfId="643"/>
    <cellStyle name="Input 7 2 3" xfId="480"/>
    <cellStyle name="Input 7 3" xfId="642"/>
    <cellStyle name="Input 7 4" xfId="479"/>
    <cellStyle name="Input 8" xfId="343"/>
    <cellStyle name="Input 8 2" xfId="344"/>
    <cellStyle name="Input 8 2 2" xfId="645"/>
    <cellStyle name="Input 8 2 3" xfId="483"/>
    <cellStyle name="Input 8 3" xfId="644"/>
    <cellStyle name="Input 8 4" xfId="481"/>
    <cellStyle name="Input 9" xfId="345"/>
    <cellStyle name="Input 9 2" xfId="346"/>
    <cellStyle name="Input 9 2 2" xfId="647"/>
    <cellStyle name="Input 9 2 3" xfId="485"/>
    <cellStyle name="Input 9 3" xfId="646"/>
    <cellStyle name="Input 9 4" xfId="484"/>
    <cellStyle name="LineItemPrompt" xfId="18"/>
    <cellStyle name="LineItemValue" xfId="19"/>
    <cellStyle name="LineItemValue 2" xfId="349"/>
    <cellStyle name="Linked Cell 2" xfId="350"/>
    <cellStyle name="Neutral 2" xfId="351"/>
    <cellStyle name="Normal" xfId="0" builtinId="0"/>
    <cellStyle name="Normal 10" xfId="352"/>
    <cellStyle name="Normal 10 2" xfId="353"/>
    <cellStyle name="Normal 11" xfId="354"/>
    <cellStyle name="Normal 11 2" xfId="355"/>
    <cellStyle name="Normal 12" xfId="356"/>
    <cellStyle name="Normal 12 2" xfId="357"/>
    <cellStyle name="Normal 13" xfId="358"/>
    <cellStyle name="Normal 13 2" xfId="359"/>
    <cellStyle name="Normal 14" xfId="360"/>
    <cellStyle name="Normal 14 2" xfId="361"/>
    <cellStyle name="Normal 15" xfId="362"/>
    <cellStyle name="Normal 15 2" xfId="363"/>
    <cellStyle name="Normal 16" xfId="364"/>
    <cellStyle name="Normal 17" xfId="365"/>
    <cellStyle name="Normal 18" xfId="366"/>
    <cellStyle name="Normal 19" xfId="367"/>
    <cellStyle name="Normal 2" xfId="87"/>
    <cellStyle name="Normal 2 2" xfId="96"/>
    <cellStyle name="Normal 2 2 2" xfId="370"/>
    <cellStyle name="Normal 2 2 3" xfId="371"/>
    <cellStyle name="Normal 2 2 4" xfId="372"/>
    <cellStyle name="Normal 2 2 4 2" xfId="373"/>
    <cellStyle name="Normal 2 3" xfId="374"/>
    <cellStyle name="Normal 2 4" xfId="375"/>
    <cellStyle name="Normal 2 5" xfId="376"/>
    <cellStyle name="Normal 2 5 2" xfId="377"/>
    <cellStyle name="Normal 20" xfId="378"/>
    <cellStyle name="Normal 21" xfId="379"/>
    <cellStyle name="Normal 22" xfId="380"/>
    <cellStyle name="Normal 23" xfId="381"/>
    <cellStyle name="Normal 24" xfId="382"/>
    <cellStyle name="Normal 25" xfId="383"/>
    <cellStyle name="Normal 26" xfId="384"/>
    <cellStyle name="Normal 3" xfId="97"/>
    <cellStyle name="Normal 3 2" xfId="386"/>
    <cellStyle name="Normal 4" xfId="98"/>
    <cellStyle name="Normal 43" xfId="592"/>
    <cellStyle name="Normal 46" xfId="596"/>
    <cellStyle name="Normal 5" xfId="99"/>
    <cellStyle name="Normal 5 2" xfId="389"/>
    <cellStyle name="Normal 5 3" xfId="390"/>
    <cellStyle name="Normal 6" xfId="124"/>
    <cellStyle name="Normal 6 2" xfId="392"/>
    <cellStyle name="Normal 6 3" xfId="393"/>
    <cellStyle name="Normal 6 4" xfId="394"/>
    <cellStyle name="Normal 7" xfId="89"/>
    <cellStyle name="Normal 7 2" xfId="127"/>
    <cellStyle name="Normal 7 3" xfId="395"/>
    <cellStyle name="Normal 8" xfId="396"/>
    <cellStyle name="Normal 8 2" xfId="397"/>
    <cellStyle name="Normal 9" xfId="398"/>
    <cellStyle name="Normal 9 2" xfId="399"/>
    <cellStyle name="Normal 9 2 2" xfId="400"/>
    <cellStyle name="Normal 9 3" xfId="401"/>
    <cellStyle name="Note 10" xfId="403"/>
    <cellStyle name="Note 10 2" xfId="404"/>
    <cellStyle name="Note 10 2 2" xfId="682"/>
    <cellStyle name="Note 10 2 3" xfId="868"/>
    <cellStyle name="Note 10 3" xfId="681"/>
    <cellStyle name="Note 10 4" xfId="867"/>
    <cellStyle name="Note 11" xfId="405"/>
    <cellStyle name="Note 11 2" xfId="406"/>
    <cellStyle name="Note 11 2 2" xfId="684"/>
    <cellStyle name="Note 11 2 3" xfId="870"/>
    <cellStyle name="Note 11 3" xfId="683"/>
    <cellStyle name="Note 11 4" xfId="869"/>
    <cellStyle name="Note 12" xfId="407"/>
    <cellStyle name="Note 12 2" xfId="408"/>
    <cellStyle name="Note 12 2 2" xfId="686"/>
    <cellStyle name="Note 12 2 3" xfId="872"/>
    <cellStyle name="Note 12 3" xfId="685"/>
    <cellStyle name="Note 12 4" xfId="871"/>
    <cellStyle name="Note 13" xfId="409"/>
    <cellStyle name="Note 13 2" xfId="410"/>
    <cellStyle name="Note 13 2 2" xfId="688"/>
    <cellStyle name="Note 13 2 3" xfId="874"/>
    <cellStyle name="Note 13 3" xfId="687"/>
    <cellStyle name="Note 13 4" xfId="873"/>
    <cellStyle name="Note 14" xfId="411"/>
    <cellStyle name="Note 14 2" xfId="412"/>
    <cellStyle name="Note 14 2 2" xfId="690"/>
    <cellStyle name="Note 14 2 3" xfId="876"/>
    <cellStyle name="Note 14 3" xfId="689"/>
    <cellStyle name="Note 14 4" xfId="875"/>
    <cellStyle name="Note 15" xfId="413"/>
    <cellStyle name="Note 15 2" xfId="414"/>
    <cellStyle name="Note 15 2 2" xfId="692"/>
    <cellStyle name="Note 15 2 3" xfId="878"/>
    <cellStyle name="Note 15 3" xfId="691"/>
    <cellStyle name="Note 15 4" xfId="877"/>
    <cellStyle name="Note 16" xfId="415"/>
    <cellStyle name="Note 16 2" xfId="416"/>
    <cellStyle name="Note 16 2 2" xfId="694"/>
    <cellStyle name="Note 16 2 3" xfId="880"/>
    <cellStyle name="Note 16 3" xfId="693"/>
    <cellStyle name="Note 16 4" xfId="879"/>
    <cellStyle name="Note 17" xfId="417"/>
    <cellStyle name="Note 17 2" xfId="418"/>
    <cellStyle name="Note 17 2 2" xfId="696"/>
    <cellStyle name="Note 17 2 3" xfId="882"/>
    <cellStyle name="Note 17 3" xfId="695"/>
    <cellStyle name="Note 17 4" xfId="881"/>
    <cellStyle name="Note 18" xfId="419"/>
    <cellStyle name="Note 18 2" xfId="420"/>
    <cellStyle name="Note 18 2 2" xfId="698"/>
    <cellStyle name="Note 18 2 3" xfId="884"/>
    <cellStyle name="Note 18 3" xfId="697"/>
    <cellStyle name="Note 18 4" xfId="883"/>
    <cellStyle name="Note 19" xfId="421"/>
    <cellStyle name="Note 19 2" xfId="422"/>
    <cellStyle name="Note 19 2 2" xfId="700"/>
    <cellStyle name="Note 19 2 3" xfId="886"/>
    <cellStyle name="Note 19 3" xfId="699"/>
    <cellStyle name="Note 19 4" xfId="885"/>
    <cellStyle name="Note 2" xfId="423"/>
    <cellStyle name="Note 2 2" xfId="424"/>
    <cellStyle name="Note 2 2 2" xfId="702"/>
    <cellStyle name="Note 2 2 3" xfId="888"/>
    <cellStyle name="Note 2 3" xfId="701"/>
    <cellStyle name="Note 2 4" xfId="887"/>
    <cellStyle name="Note 20" xfId="425"/>
    <cellStyle name="Note 20 2" xfId="426"/>
    <cellStyle name="Note 20 2 2" xfId="704"/>
    <cellStyle name="Note 20 2 3" xfId="890"/>
    <cellStyle name="Note 20 3" xfId="703"/>
    <cellStyle name="Note 20 4" xfId="889"/>
    <cellStyle name="Note 21" xfId="427"/>
    <cellStyle name="Note 21 2" xfId="428"/>
    <cellStyle name="Note 21 2 2" xfId="706"/>
    <cellStyle name="Note 21 2 3" xfId="892"/>
    <cellStyle name="Note 21 3" xfId="705"/>
    <cellStyle name="Note 21 4" xfId="891"/>
    <cellStyle name="Note 22" xfId="429"/>
    <cellStyle name="Note 22 2" xfId="707"/>
    <cellStyle name="Note 22 3" xfId="893"/>
    <cellStyle name="Note 3" xfId="430"/>
    <cellStyle name="Note 3 2" xfId="431"/>
    <cellStyle name="Note 3 2 2" xfId="709"/>
    <cellStyle name="Note 3 2 3" xfId="895"/>
    <cellStyle name="Note 3 3" xfId="708"/>
    <cellStyle name="Note 3 4" xfId="894"/>
    <cellStyle name="Note 4" xfId="432"/>
    <cellStyle name="Note 4 2" xfId="433"/>
    <cellStyle name="Note 4 2 2" xfId="711"/>
    <cellStyle name="Note 4 2 3" xfId="897"/>
    <cellStyle name="Note 4 3" xfId="710"/>
    <cellStyle name="Note 4 4" xfId="896"/>
    <cellStyle name="Note 5" xfId="434"/>
    <cellStyle name="Note 5 2" xfId="435"/>
    <cellStyle name="Note 5 2 2" xfId="713"/>
    <cellStyle name="Note 5 2 3" xfId="899"/>
    <cellStyle name="Note 5 3" xfId="712"/>
    <cellStyle name="Note 5 4" xfId="898"/>
    <cellStyle name="Note 6" xfId="436"/>
    <cellStyle name="Note 6 2" xfId="437"/>
    <cellStyle name="Note 6 2 2" xfId="715"/>
    <cellStyle name="Note 6 2 3" xfId="901"/>
    <cellStyle name="Note 6 3" xfId="714"/>
    <cellStyle name="Note 6 4" xfId="900"/>
    <cellStyle name="Note 7" xfId="438"/>
    <cellStyle name="Note 7 2" xfId="439"/>
    <cellStyle name="Note 7 2 2" xfId="717"/>
    <cellStyle name="Note 7 2 3" xfId="903"/>
    <cellStyle name="Note 7 3" xfId="716"/>
    <cellStyle name="Note 7 4" xfId="902"/>
    <cellStyle name="Note 8" xfId="440"/>
    <cellStyle name="Note 8 2" xfId="441"/>
    <cellStyle name="Note 8 2 2" xfId="719"/>
    <cellStyle name="Note 8 2 3" xfId="905"/>
    <cellStyle name="Note 8 3" xfId="718"/>
    <cellStyle name="Note 8 4" xfId="904"/>
    <cellStyle name="Note 9" xfId="442"/>
    <cellStyle name="Note 9 2" xfId="443"/>
    <cellStyle name="Note 9 2 2" xfId="721"/>
    <cellStyle name="Note 9 2 3" xfId="907"/>
    <cellStyle name="Note 9 3" xfId="720"/>
    <cellStyle name="Note 9 4" xfId="906"/>
    <cellStyle name="Output 2" xfId="444"/>
    <cellStyle name="Output 2 2" xfId="722"/>
    <cellStyle name="Output 2 3" xfId="908"/>
    <cellStyle name="Output Amounts" xfId="20"/>
    <cellStyle name="Output Amounts 2" xfId="100"/>
    <cellStyle name="Output Amounts_d1" xfId="101"/>
    <cellStyle name="Output Column Headings" xfId="21"/>
    <cellStyle name="Output Column Headings 2" xfId="102"/>
    <cellStyle name="Output Column Headings_d1" xfId="103"/>
    <cellStyle name="Output Line Items" xfId="22"/>
    <cellStyle name="Output Line Items 2" xfId="105"/>
    <cellStyle name="Output Line Items 2 2" xfId="453"/>
    <cellStyle name="Output Line Items 3" xfId="104"/>
    <cellStyle name="Output Line Items_d1" xfId="106"/>
    <cellStyle name="Output Report Heading" xfId="23"/>
    <cellStyle name="Output Report Heading 2" xfId="107"/>
    <cellStyle name="Output Report Heading_d1" xfId="108"/>
    <cellStyle name="Output Report Title" xfId="24"/>
    <cellStyle name="Output Report Title 2" xfId="109"/>
    <cellStyle name="Output Report Title_d1" xfId="110"/>
    <cellStyle name="Percent 2" xfId="112"/>
    <cellStyle name="Percent 2 2" xfId="461"/>
    <cellStyle name="Percent 2 3" xfId="462"/>
    <cellStyle name="Percent 3" xfId="113"/>
    <cellStyle name="Percent 4" xfId="111"/>
    <cellStyle name="PSChar" xfId="25"/>
    <cellStyle name="PSDate" xfId="26"/>
    <cellStyle name="PSDec" xfId="27"/>
    <cellStyle name="PSHeading" xfId="28"/>
    <cellStyle name="PSInt" xfId="29"/>
    <cellStyle name="PSSpacer" xfId="30"/>
    <cellStyle name="ReportTitlePrompt" xfId="31"/>
    <cellStyle name="ReportTitlePrompt 2" xfId="471"/>
    <cellStyle name="ReportTitleValue" xfId="32"/>
    <cellStyle name="RowAcctAbovePrompt" xfId="33"/>
    <cellStyle name="RowAcctSOBAbovePrompt" xfId="34"/>
    <cellStyle name="RowAcctSOBValue" xfId="35"/>
    <cellStyle name="RowAcctValue" xfId="36"/>
    <cellStyle name="RowAttrAbovePrompt" xfId="37"/>
    <cellStyle name="RowAttrValue" xfId="38"/>
    <cellStyle name="RowColSetAbovePrompt" xfId="39"/>
    <cellStyle name="RowColSetLeftPrompt" xfId="40"/>
    <cellStyle name="RowColSetValue" xfId="41"/>
    <cellStyle name="RowColSetValue 2" xfId="482"/>
    <cellStyle name="RowLeftPrompt" xfId="42"/>
    <cellStyle name="SampleUsingFormatMask" xfId="43"/>
    <cellStyle name="SampleWithNoFormatMask" xfId="44"/>
    <cellStyle name="SAPBEXaggData" xfId="45"/>
    <cellStyle name="SAPBEXaggData 2" xfId="486"/>
    <cellStyle name="SAPBEXaggData 2 2" xfId="730"/>
    <cellStyle name="SAPBEXaggData 2 3" xfId="910"/>
    <cellStyle name="SAPBEXaggData 3" xfId="729"/>
    <cellStyle name="SAPBEXaggData 4" xfId="909"/>
    <cellStyle name="SAPBEXaggDataEmph" xfId="46"/>
    <cellStyle name="SAPBEXaggDataEmph 2" xfId="731"/>
    <cellStyle name="SAPBEXaggDataEmph 3" xfId="911"/>
    <cellStyle name="SAPBEXaggItem" xfId="47"/>
    <cellStyle name="SAPBEXaggItem 2" xfId="487"/>
    <cellStyle name="SAPBEXaggItem 2 2" xfId="733"/>
    <cellStyle name="SAPBEXaggItem 2 3" xfId="913"/>
    <cellStyle name="SAPBEXaggItem 3" xfId="732"/>
    <cellStyle name="SAPBEXaggItem 4" xfId="912"/>
    <cellStyle name="SAPBEXaggItemX" xfId="48"/>
    <cellStyle name="SAPBEXaggItemX 2" xfId="488"/>
    <cellStyle name="SAPBEXaggItemX 2 2" xfId="735"/>
    <cellStyle name="SAPBEXaggItemX 2 3" xfId="915"/>
    <cellStyle name="SAPBEXaggItemX 3" xfId="734"/>
    <cellStyle name="SAPBEXaggItemX 4" xfId="914"/>
    <cellStyle name="SAPBEXchaText" xfId="49"/>
    <cellStyle name="SAPBEXchaText 2" xfId="489"/>
    <cellStyle name="SAPBEXexcBad7" xfId="50"/>
    <cellStyle name="SAPBEXexcBad7 2" xfId="490"/>
    <cellStyle name="SAPBEXexcBad7 2 2" xfId="737"/>
    <cellStyle name="SAPBEXexcBad7 2 3" xfId="917"/>
    <cellStyle name="SAPBEXexcBad7 3" xfId="736"/>
    <cellStyle name="SAPBEXexcBad7 4" xfId="916"/>
    <cellStyle name="SAPBEXexcBad8" xfId="51"/>
    <cellStyle name="SAPBEXexcBad8 2" xfId="738"/>
    <cellStyle name="SAPBEXexcBad8 3" xfId="918"/>
    <cellStyle name="SAPBEXexcBad9" xfId="52"/>
    <cellStyle name="SAPBEXexcBad9 2" xfId="739"/>
    <cellStyle name="SAPBEXexcBad9 3" xfId="919"/>
    <cellStyle name="SAPBEXexcCritical4" xfId="53"/>
    <cellStyle name="SAPBEXexcCritical4 2" xfId="491"/>
    <cellStyle name="SAPBEXexcCritical4 2 2" xfId="741"/>
    <cellStyle name="SAPBEXexcCritical4 2 3" xfId="921"/>
    <cellStyle name="SAPBEXexcCritical4 3" xfId="740"/>
    <cellStyle name="SAPBEXexcCritical4 4" xfId="920"/>
    <cellStyle name="SAPBEXexcCritical5" xfId="54"/>
    <cellStyle name="SAPBEXexcCritical5 2" xfId="492"/>
    <cellStyle name="SAPBEXexcCritical5 2 2" xfId="743"/>
    <cellStyle name="SAPBEXexcCritical5 2 3" xfId="923"/>
    <cellStyle name="SAPBEXexcCritical5 3" xfId="742"/>
    <cellStyle name="SAPBEXexcCritical5 4" xfId="922"/>
    <cellStyle name="SAPBEXexcCritical6" xfId="55"/>
    <cellStyle name="SAPBEXexcCritical6 2" xfId="493"/>
    <cellStyle name="SAPBEXexcCritical6 2 2" xfId="745"/>
    <cellStyle name="SAPBEXexcCritical6 2 3" xfId="925"/>
    <cellStyle name="SAPBEXexcCritical6 3" xfId="744"/>
    <cellStyle name="SAPBEXexcCritical6 4" xfId="924"/>
    <cellStyle name="SAPBEXexcGood1" xfId="56"/>
    <cellStyle name="SAPBEXexcGood1 2" xfId="746"/>
    <cellStyle name="SAPBEXexcGood1 3" xfId="926"/>
    <cellStyle name="SAPBEXexcGood2" xfId="57"/>
    <cellStyle name="SAPBEXexcGood2 2" xfId="747"/>
    <cellStyle name="SAPBEXexcGood2 3" xfId="927"/>
    <cellStyle name="SAPBEXexcGood3" xfId="58"/>
    <cellStyle name="SAPBEXexcGood3 2" xfId="494"/>
    <cellStyle name="SAPBEXexcGood3 2 2" xfId="749"/>
    <cellStyle name="SAPBEXexcGood3 2 3" xfId="929"/>
    <cellStyle name="SAPBEXexcGood3 3" xfId="748"/>
    <cellStyle name="SAPBEXexcGood3 4" xfId="928"/>
    <cellStyle name="SAPBEXfilterDrill" xfId="59"/>
    <cellStyle name="SAPBEXfilterDrill 2" xfId="495"/>
    <cellStyle name="SAPBEXfilterItem" xfId="60"/>
    <cellStyle name="SAPBEXfilterItem 2" xfId="496"/>
    <cellStyle name="SAPBEXfilterText" xfId="61"/>
    <cellStyle name="SAPBEXfilterText 2" xfId="497"/>
    <cellStyle name="SAPBEXformats" xfId="62"/>
    <cellStyle name="SAPBEXformats 2" xfId="498"/>
    <cellStyle name="SAPBEXformats 2 2" xfId="751"/>
    <cellStyle name="SAPBEXformats 2 3" xfId="931"/>
    <cellStyle name="SAPBEXformats 3" xfId="750"/>
    <cellStyle name="SAPBEXformats 4" xfId="930"/>
    <cellStyle name="SAPBEXheaderItem" xfId="63"/>
    <cellStyle name="SAPBEXheaderItem 2" xfId="499"/>
    <cellStyle name="SAPBEXheaderText" xfId="64"/>
    <cellStyle name="SAPBEXheaderText 2" xfId="500"/>
    <cellStyle name="SAPBEXHLevel0" xfId="65"/>
    <cellStyle name="SAPBEXHLevel0 2" xfId="114"/>
    <cellStyle name="SAPBEXHLevel0 2 2" xfId="753"/>
    <cellStyle name="SAPBEXHLevel0 2 3" xfId="933"/>
    <cellStyle name="SAPBEXHLevel0 3" xfId="752"/>
    <cellStyle name="SAPBEXHLevel0 4" xfId="932"/>
    <cellStyle name="SAPBEXHLevel0X" xfId="66"/>
    <cellStyle name="SAPBEXHLevel0X 2" xfId="115"/>
    <cellStyle name="SAPBEXHLevel0X 2 2" xfId="755"/>
    <cellStyle name="SAPBEXHLevel0X 2 3" xfId="935"/>
    <cellStyle name="SAPBEXHLevel0X 3" xfId="754"/>
    <cellStyle name="SAPBEXHLevel0X 4" xfId="934"/>
    <cellStyle name="SAPBEXHLevel1" xfId="67"/>
    <cellStyle name="SAPBEXHLevel1 2" xfId="116"/>
    <cellStyle name="SAPBEXHLevel1 2 2" xfId="757"/>
    <cellStyle name="SAPBEXHLevel1 2 3" xfId="937"/>
    <cellStyle name="SAPBEXHLevel1 3" xfId="756"/>
    <cellStyle name="SAPBEXHLevel1 4" xfId="936"/>
    <cellStyle name="SAPBEXHLevel1X" xfId="68"/>
    <cellStyle name="SAPBEXHLevel1X 2" xfId="117"/>
    <cellStyle name="SAPBEXHLevel1X 2 2" xfId="759"/>
    <cellStyle name="SAPBEXHLevel1X 2 3" xfId="939"/>
    <cellStyle name="SAPBEXHLevel1X 3" xfId="758"/>
    <cellStyle name="SAPBEXHLevel1X 4" xfId="938"/>
    <cellStyle name="SAPBEXHLevel2" xfId="69"/>
    <cellStyle name="SAPBEXHLevel2 2" xfId="118"/>
    <cellStyle name="SAPBEXHLevel2 2 2" xfId="761"/>
    <cellStyle name="SAPBEXHLevel2 2 3" xfId="941"/>
    <cellStyle name="SAPBEXHLevel2 3" xfId="760"/>
    <cellStyle name="SAPBEXHLevel2 4" xfId="940"/>
    <cellStyle name="SAPBEXHLevel2X" xfId="70"/>
    <cellStyle name="SAPBEXHLevel2X 2" xfId="119"/>
    <cellStyle name="SAPBEXHLevel2X 2 2" xfId="763"/>
    <cellStyle name="SAPBEXHLevel2X 2 3" xfId="943"/>
    <cellStyle name="SAPBEXHLevel2X 3" xfId="762"/>
    <cellStyle name="SAPBEXHLevel2X 4" xfId="942"/>
    <cellStyle name="SAPBEXHLevel3" xfId="71"/>
    <cellStyle name="SAPBEXHLevel3 2" xfId="120"/>
    <cellStyle name="SAPBEXHLevel3 2 2" xfId="765"/>
    <cellStyle name="SAPBEXHLevel3 2 3" xfId="945"/>
    <cellStyle name="SAPBEXHLevel3 3" xfId="764"/>
    <cellStyle name="SAPBEXHLevel3 4" xfId="944"/>
    <cellStyle name="SAPBEXHLevel3X" xfId="72"/>
    <cellStyle name="SAPBEXHLevel3X 2" xfId="121"/>
    <cellStyle name="SAPBEXHLevel3X 2 2" xfId="767"/>
    <cellStyle name="SAPBEXHLevel3X 2 3" xfId="947"/>
    <cellStyle name="SAPBEXHLevel3X 3" xfId="766"/>
    <cellStyle name="SAPBEXHLevel3X 4" xfId="946"/>
    <cellStyle name="SAPBEXresData" xfId="73"/>
    <cellStyle name="SAPBEXresData 2" xfId="768"/>
    <cellStyle name="SAPBEXresData 3" xfId="948"/>
    <cellStyle name="SAPBEXresDataEmph" xfId="74"/>
    <cellStyle name="SAPBEXresDataEmph 2" xfId="769"/>
    <cellStyle name="SAPBEXresDataEmph 3" xfId="949"/>
    <cellStyle name="SAPBEXresItem" xfId="75"/>
    <cellStyle name="SAPBEXresItem 2" xfId="501"/>
    <cellStyle name="SAPBEXresItem 2 2" xfId="771"/>
    <cellStyle name="SAPBEXresItem 2 3" xfId="951"/>
    <cellStyle name="SAPBEXresItem 3" xfId="770"/>
    <cellStyle name="SAPBEXresItem 4" xfId="950"/>
    <cellStyle name="SAPBEXresItemX" xfId="76"/>
    <cellStyle name="SAPBEXresItemX 2" xfId="502"/>
    <cellStyle name="SAPBEXresItemX 2 2" xfId="773"/>
    <cellStyle name="SAPBEXresItemX 2 3" xfId="953"/>
    <cellStyle name="SAPBEXresItemX 3" xfId="772"/>
    <cellStyle name="SAPBEXresItemX 4" xfId="952"/>
    <cellStyle name="SAPBEXstdData" xfId="77"/>
    <cellStyle name="SAPBEXstdData 2" xfId="503"/>
    <cellStyle name="SAPBEXstdData 2 2" xfId="775"/>
    <cellStyle name="SAPBEXstdData 2 3" xfId="955"/>
    <cellStyle name="SAPBEXstdData 3" xfId="774"/>
    <cellStyle name="SAPBEXstdData 4" xfId="954"/>
    <cellStyle name="SAPBEXstdDataEmph" xfId="78"/>
    <cellStyle name="SAPBEXstdDataEmph 2" xfId="504"/>
    <cellStyle name="SAPBEXstdDataEmph 2 2" xfId="777"/>
    <cellStyle name="SAPBEXstdDataEmph 2 3" xfId="957"/>
    <cellStyle name="SAPBEXstdDataEmph 3" xfId="776"/>
    <cellStyle name="SAPBEXstdDataEmph 4" xfId="956"/>
    <cellStyle name="SAPBEXstdItem" xfId="79"/>
    <cellStyle name="SAPBEXstdItem 2" xfId="505"/>
    <cellStyle name="SAPBEXstdItem 2 2" xfId="779"/>
    <cellStyle name="SAPBEXstdItem 2 3" xfId="959"/>
    <cellStyle name="SAPBEXstdItem 3" xfId="778"/>
    <cellStyle name="SAPBEXstdItem 4" xfId="958"/>
    <cellStyle name="SAPBEXstdItemX" xfId="80"/>
    <cellStyle name="SAPBEXstdItemX 2" xfId="506"/>
    <cellStyle name="SAPBEXstdItemX 2 2" xfId="781"/>
    <cellStyle name="SAPBEXstdItemX 2 3" xfId="961"/>
    <cellStyle name="SAPBEXstdItemX 3" xfId="780"/>
    <cellStyle name="SAPBEXstdItemX 4" xfId="960"/>
    <cellStyle name="SAPBEXtitle" xfId="81"/>
    <cellStyle name="SAPBEXundefined" xfId="82"/>
    <cellStyle name="SAPBEXundefined 2" xfId="507"/>
    <cellStyle name="SAPBEXundefined 2 2" xfId="783"/>
    <cellStyle name="SAPBEXundefined 2 3" xfId="963"/>
    <cellStyle name="SAPBEXundefined 3" xfId="782"/>
    <cellStyle name="SAPBEXundefined 4" xfId="962"/>
    <cellStyle name="SAPLocked" xfId="83"/>
    <cellStyle name="SAPLocked 10" xfId="508"/>
    <cellStyle name="SAPLocked 10 2" xfId="509"/>
    <cellStyle name="SAPLocked 10 2 2" xfId="786"/>
    <cellStyle name="SAPLocked 10 2 3" xfId="966"/>
    <cellStyle name="SAPLocked 10 3" xfId="785"/>
    <cellStyle name="SAPLocked 10 4" xfId="965"/>
    <cellStyle name="SAPLocked 11" xfId="510"/>
    <cellStyle name="SAPLocked 11 2" xfId="511"/>
    <cellStyle name="SAPLocked 11 2 2" xfId="788"/>
    <cellStyle name="SAPLocked 11 2 3" xfId="968"/>
    <cellStyle name="SAPLocked 11 3" xfId="787"/>
    <cellStyle name="SAPLocked 11 4" xfId="967"/>
    <cellStyle name="SAPLocked 12" xfId="512"/>
    <cellStyle name="SAPLocked 12 2" xfId="513"/>
    <cellStyle name="SAPLocked 12 2 2" xfId="790"/>
    <cellStyle name="SAPLocked 12 2 3" xfId="970"/>
    <cellStyle name="SAPLocked 12 3" xfId="789"/>
    <cellStyle name="SAPLocked 12 4" xfId="969"/>
    <cellStyle name="SAPLocked 13" xfId="514"/>
    <cellStyle name="SAPLocked 13 2" xfId="515"/>
    <cellStyle name="SAPLocked 13 2 2" xfId="792"/>
    <cellStyle name="SAPLocked 13 2 3" xfId="972"/>
    <cellStyle name="SAPLocked 13 3" xfId="791"/>
    <cellStyle name="SAPLocked 13 4" xfId="971"/>
    <cellStyle name="SAPLocked 14" xfId="516"/>
    <cellStyle name="SAPLocked 14 2" xfId="517"/>
    <cellStyle name="SAPLocked 14 2 2" xfId="794"/>
    <cellStyle name="SAPLocked 14 2 3" xfId="974"/>
    <cellStyle name="SAPLocked 14 3" xfId="793"/>
    <cellStyle name="SAPLocked 14 4" xfId="973"/>
    <cellStyle name="SAPLocked 15" xfId="518"/>
    <cellStyle name="SAPLocked 15 2" xfId="519"/>
    <cellStyle name="SAPLocked 15 2 2" xfId="796"/>
    <cellStyle name="SAPLocked 15 2 3" xfId="976"/>
    <cellStyle name="SAPLocked 15 3" xfId="795"/>
    <cellStyle name="SAPLocked 15 4" xfId="975"/>
    <cellStyle name="SAPLocked 16" xfId="520"/>
    <cellStyle name="SAPLocked 16 2" xfId="521"/>
    <cellStyle name="SAPLocked 16 2 2" xfId="798"/>
    <cellStyle name="SAPLocked 16 2 3" xfId="978"/>
    <cellStyle name="SAPLocked 16 3" xfId="797"/>
    <cellStyle name="SAPLocked 16 4" xfId="977"/>
    <cellStyle name="SAPLocked 17" xfId="522"/>
    <cellStyle name="SAPLocked 17 2" xfId="523"/>
    <cellStyle name="SAPLocked 17 2 2" xfId="800"/>
    <cellStyle name="SAPLocked 17 2 3" xfId="980"/>
    <cellStyle name="SAPLocked 17 3" xfId="799"/>
    <cellStyle name="SAPLocked 17 4" xfId="979"/>
    <cellStyle name="SAPLocked 18" xfId="524"/>
    <cellStyle name="SAPLocked 18 2" xfId="525"/>
    <cellStyle name="SAPLocked 18 2 2" xfId="802"/>
    <cellStyle name="SAPLocked 18 2 3" xfId="982"/>
    <cellStyle name="SAPLocked 18 3" xfId="801"/>
    <cellStyle name="SAPLocked 18 4" xfId="981"/>
    <cellStyle name="SAPLocked 19" xfId="526"/>
    <cellStyle name="SAPLocked 19 2" xfId="527"/>
    <cellStyle name="SAPLocked 19 2 2" xfId="804"/>
    <cellStyle name="SAPLocked 19 2 3" xfId="984"/>
    <cellStyle name="SAPLocked 19 3" xfId="803"/>
    <cellStyle name="SAPLocked 19 4" xfId="983"/>
    <cellStyle name="SAPLocked 2" xfId="528"/>
    <cellStyle name="SAPLocked 2 10" xfId="529"/>
    <cellStyle name="SAPLocked 2 10 2" xfId="530"/>
    <cellStyle name="SAPLocked 2 10 2 2" xfId="807"/>
    <cellStyle name="SAPLocked 2 10 2 3" xfId="987"/>
    <cellStyle name="SAPLocked 2 10 3" xfId="806"/>
    <cellStyle name="SAPLocked 2 10 4" xfId="986"/>
    <cellStyle name="SAPLocked 2 11" xfId="531"/>
    <cellStyle name="SAPLocked 2 11 2" xfId="532"/>
    <cellStyle name="SAPLocked 2 11 2 2" xfId="809"/>
    <cellStyle name="SAPLocked 2 11 2 3" xfId="989"/>
    <cellStyle name="SAPLocked 2 11 3" xfId="808"/>
    <cellStyle name="SAPLocked 2 11 4" xfId="988"/>
    <cellStyle name="SAPLocked 2 12" xfId="533"/>
    <cellStyle name="SAPLocked 2 12 2" xfId="534"/>
    <cellStyle name="SAPLocked 2 12 2 2" xfId="811"/>
    <cellStyle name="SAPLocked 2 12 2 3" xfId="991"/>
    <cellStyle name="SAPLocked 2 12 3" xfId="810"/>
    <cellStyle name="SAPLocked 2 12 4" xfId="990"/>
    <cellStyle name="SAPLocked 2 13" xfId="535"/>
    <cellStyle name="SAPLocked 2 13 2" xfId="536"/>
    <cellStyle name="SAPLocked 2 13 2 2" xfId="813"/>
    <cellStyle name="SAPLocked 2 13 2 3" xfId="993"/>
    <cellStyle name="SAPLocked 2 13 3" xfId="812"/>
    <cellStyle name="SAPLocked 2 13 4" xfId="992"/>
    <cellStyle name="SAPLocked 2 14" xfId="537"/>
    <cellStyle name="SAPLocked 2 14 2" xfId="538"/>
    <cellStyle name="SAPLocked 2 14 2 2" xfId="815"/>
    <cellStyle name="SAPLocked 2 14 2 3" xfId="995"/>
    <cellStyle name="SAPLocked 2 14 3" xfId="814"/>
    <cellStyle name="SAPLocked 2 14 4" xfId="994"/>
    <cellStyle name="SAPLocked 2 15" xfId="539"/>
    <cellStyle name="SAPLocked 2 15 2" xfId="540"/>
    <cellStyle name="SAPLocked 2 15 2 2" xfId="817"/>
    <cellStyle name="SAPLocked 2 15 2 3" xfId="997"/>
    <cellStyle name="SAPLocked 2 15 3" xfId="816"/>
    <cellStyle name="SAPLocked 2 15 4" xfId="996"/>
    <cellStyle name="SAPLocked 2 16" xfId="541"/>
    <cellStyle name="SAPLocked 2 16 2" xfId="542"/>
    <cellStyle name="SAPLocked 2 16 2 2" xfId="819"/>
    <cellStyle name="SAPLocked 2 16 2 3" xfId="999"/>
    <cellStyle name="SAPLocked 2 16 3" xfId="818"/>
    <cellStyle name="SAPLocked 2 16 4" xfId="998"/>
    <cellStyle name="SAPLocked 2 17" xfId="543"/>
    <cellStyle name="SAPLocked 2 17 2" xfId="544"/>
    <cellStyle name="SAPLocked 2 17 2 2" xfId="821"/>
    <cellStyle name="SAPLocked 2 17 2 3" xfId="1001"/>
    <cellStyle name="SAPLocked 2 17 3" xfId="820"/>
    <cellStyle name="SAPLocked 2 17 4" xfId="1000"/>
    <cellStyle name="SAPLocked 2 18" xfId="545"/>
    <cellStyle name="SAPLocked 2 18 2" xfId="546"/>
    <cellStyle name="SAPLocked 2 18 2 2" xfId="823"/>
    <cellStyle name="SAPLocked 2 18 2 3" xfId="1003"/>
    <cellStyle name="SAPLocked 2 18 3" xfId="822"/>
    <cellStyle name="SAPLocked 2 18 4" xfId="1002"/>
    <cellStyle name="SAPLocked 2 19" xfId="547"/>
    <cellStyle name="SAPLocked 2 19 2" xfId="548"/>
    <cellStyle name="SAPLocked 2 19 2 2" xfId="825"/>
    <cellStyle name="SAPLocked 2 19 2 3" xfId="1005"/>
    <cellStyle name="SAPLocked 2 19 3" xfId="824"/>
    <cellStyle name="SAPLocked 2 19 4" xfId="1004"/>
    <cellStyle name="SAPLocked 2 2" xfId="549"/>
    <cellStyle name="SAPLocked 2 2 2" xfId="550"/>
    <cellStyle name="SAPLocked 2 2 2 2" xfId="827"/>
    <cellStyle name="SAPLocked 2 2 2 3" xfId="1007"/>
    <cellStyle name="SAPLocked 2 2 3" xfId="826"/>
    <cellStyle name="SAPLocked 2 2 4" xfId="1006"/>
    <cellStyle name="SAPLocked 2 20" xfId="551"/>
    <cellStyle name="SAPLocked 2 20 2" xfId="552"/>
    <cellStyle name="SAPLocked 2 20 2 2" xfId="829"/>
    <cellStyle name="SAPLocked 2 20 2 3" xfId="1009"/>
    <cellStyle name="SAPLocked 2 20 3" xfId="828"/>
    <cellStyle name="SAPLocked 2 20 4" xfId="1008"/>
    <cellStyle name="SAPLocked 2 21" xfId="553"/>
    <cellStyle name="SAPLocked 2 21 2" xfId="830"/>
    <cellStyle name="SAPLocked 2 21 3" xfId="1010"/>
    <cellStyle name="SAPLocked 2 22" xfId="805"/>
    <cellStyle name="SAPLocked 2 23" xfId="985"/>
    <cellStyle name="SAPLocked 2 3" xfId="554"/>
    <cellStyle name="SAPLocked 2 3 2" xfId="555"/>
    <cellStyle name="SAPLocked 2 3 2 2" xfId="832"/>
    <cellStyle name="SAPLocked 2 3 2 3" xfId="1012"/>
    <cellStyle name="SAPLocked 2 3 3" xfId="831"/>
    <cellStyle name="SAPLocked 2 3 4" xfId="1011"/>
    <cellStyle name="SAPLocked 2 4" xfId="556"/>
    <cellStyle name="SAPLocked 2 4 2" xfId="557"/>
    <cellStyle name="SAPLocked 2 4 2 2" xfId="834"/>
    <cellStyle name="SAPLocked 2 4 2 3" xfId="1014"/>
    <cellStyle name="SAPLocked 2 4 3" xfId="833"/>
    <cellStyle name="SAPLocked 2 4 4" xfId="1013"/>
    <cellStyle name="SAPLocked 2 5" xfId="558"/>
    <cellStyle name="SAPLocked 2 5 2" xfId="559"/>
    <cellStyle name="SAPLocked 2 5 2 2" xfId="836"/>
    <cellStyle name="SAPLocked 2 5 2 3" xfId="1016"/>
    <cellStyle name="SAPLocked 2 5 3" xfId="835"/>
    <cellStyle name="SAPLocked 2 5 4" xfId="1015"/>
    <cellStyle name="SAPLocked 2 6" xfId="560"/>
    <cellStyle name="SAPLocked 2 6 2" xfId="561"/>
    <cellStyle name="SAPLocked 2 6 2 2" xfId="838"/>
    <cellStyle name="SAPLocked 2 6 2 3" xfId="1018"/>
    <cellStyle name="SAPLocked 2 6 3" xfId="837"/>
    <cellStyle name="SAPLocked 2 6 4" xfId="1017"/>
    <cellStyle name="SAPLocked 2 7" xfId="562"/>
    <cellStyle name="SAPLocked 2 7 2" xfId="563"/>
    <cellStyle name="SAPLocked 2 7 2 2" xfId="840"/>
    <cellStyle name="SAPLocked 2 7 2 3" xfId="1020"/>
    <cellStyle name="SAPLocked 2 7 3" xfId="839"/>
    <cellStyle name="SAPLocked 2 7 4" xfId="1019"/>
    <cellStyle name="SAPLocked 2 8" xfId="564"/>
    <cellStyle name="SAPLocked 2 8 2" xfId="565"/>
    <cellStyle name="SAPLocked 2 8 2 2" xfId="842"/>
    <cellStyle name="SAPLocked 2 8 2 3" xfId="1022"/>
    <cellStyle name="SAPLocked 2 8 3" xfId="841"/>
    <cellStyle name="SAPLocked 2 8 4" xfId="1021"/>
    <cellStyle name="SAPLocked 2 9" xfId="566"/>
    <cellStyle name="SAPLocked 2 9 2" xfId="567"/>
    <cellStyle name="SAPLocked 2 9 2 2" xfId="844"/>
    <cellStyle name="SAPLocked 2 9 2 3" xfId="1024"/>
    <cellStyle name="SAPLocked 2 9 3" xfId="843"/>
    <cellStyle name="SAPLocked 2 9 4" xfId="1023"/>
    <cellStyle name="SAPLocked 20" xfId="568"/>
    <cellStyle name="SAPLocked 20 2" xfId="569"/>
    <cellStyle name="SAPLocked 20 2 2" xfId="846"/>
    <cellStyle name="SAPLocked 20 2 3" xfId="1026"/>
    <cellStyle name="SAPLocked 20 3" xfId="845"/>
    <cellStyle name="SAPLocked 20 4" xfId="1025"/>
    <cellStyle name="SAPLocked 21" xfId="570"/>
    <cellStyle name="SAPLocked 21 2" xfId="571"/>
    <cellStyle name="SAPLocked 21 2 2" xfId="848"/>
    <cellStyle name="SAPLocked 21 2 3" xfId="1028"/>
    <cellStyle name="SAPLocked 21 3" xfId="847"/>
    <cellStyle name="SAPLocked 21 4" xfId="1027"/>
    <cellStyle name="SAPLocked 22" xfId="572"/>
    <cellStyle name="SAPLocked 22 2" xfId="849"/>
    <cellStyle name="SAPLocked 22 3" xfId="1029"/>
    <cellStyle name="SAPLocked 23" xfId="784"/>
    <cellStyle name="SAPLocked 24" xfId="964"/>
    <cellStyle name="SAPLocked 3" xfId="573"/>
    <cellStyle name="SAPLocked 3 2" xfId="574"/>
    <cellStyle name="SAPLocked 3 2 2" xfId="851"/>
    <cellStyle name="SAPLocked 3 2 3" xfId="1031"/>
    <cellStyle name="SAPLocked 3 3" xfId="850"/>
    <cellStyle name="SAPLocked 3 4" xfId="1030"/>
    <cellStyle name="SAPLocked 4" xfId="575"/>
    <cellStyle name="SAPLocked 4 2" xfId="576"/>
    <cellStyle name="SAPLocked 4 2 2" xfId="853"/>
    <cellStyle name="SAPLocked 4 2 3" xfId="1033"/>
    <cellStyle name="SAPLocked 4 3" xfId="852"/>
    <cellStyle name="SAPLocked 4 4" xfId="1032"/>
    <cellStyle name="SAPLocked 5" xfId="577"/>
    <cellStyle name="SAPLocked 5 2" xfId="578"/>
    <cellStyle name="SAPLocked 5 2 2" xfId="855"/>
    <cellStyle name="SAPLocked 5 2 3" xfId="1035"/>
    <cellStyle name="SAPLocked 5 3" xfId="854"/>
    <cellStyle name="SAPLocked 5 4" xfId="1034"/>
    <cellStyle name="SAPLocked 6" xfId="579"/>
    <cellStyle name="SAPLocked 6 2" xfId="580"/>
    <cellStyle name="SAPLocked 6 2 2" xfId="857"/>
    <cellStyle name="SAPLocked 6 2 3" xfId="1037"/>
    <cellStyle name="SAPLocked 6 3" xfId="856"/>
    <cellStyle name="SAPLocked 6 4" xfId="1036"/>
    <cellStyle name="SAPLocked 7" xfId="581"/>
    <cellStyle name="SAPLocked 7 2" xfId="582"/>
    <cellStyle name="SAPLocked 7 2 2" xfId="859"/>
    <cellStyle name="SAPLocked 7 2 3" xfId="1039"/>
    <cellStyle name="SAPLocked 7 3" xfId="858"/>
    <cellStyle name="SAPLocked 7 4" xfId="1038"/>
    <cellStyle name="SAPLocked 8" xfId="583"/>
    <cellStyle name="SAPLocked 8 2" xfId="584"/>
    <cellStyle name="SAPLocked 8 2 2" xfId="861"/>
    <cellStyle name="SAPLocked 8 2 3" xfId="1041"/>
    <cellStyle name="SAPLocked 8 3" xfId="860"/>
    <cellStyle name="SAPLocked 8 4" xfId="1040"/>
    <cellStyle name="SAPLocked 9" xfId="585"/>
    <cellStyle name="SAPLocked 9 2" xfId="586"/>
    <cellStyle name="SAPLocked 9 2 2" xfId="863"/>
    <cellStyle name="SAPLocked 9 2 3" xfId="1043"/>
    <cellStyle name="SAPLocked 9 3" xfId="862"/>
    <cellStyle name="SAPLocked 9 4" xfId="1042"/>
    <cellStyle name="Standard_CORE_20040805_Movement types_Sets_V0.1_e" xfId="84"/>
    <cellStyle name="Title 2" xfId="587"/>
    <cellStyle name="Total 2" xfId="588"/>
    <cellStyle name="Total 2 2" xfId="864"/>
    <cellStyle name="Total 2 3" xfId="1044"/>
    <cellStyle name="Undefiniert" xfId="85"/>
    <cellStyle name="UploadThisRowValue" xfId="86"/>
    <cellStyle name="Warning Text 2" xfId="58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conciliations\2007\01-2007\LGEclranalysis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09\Revenue%20Volume%20Analysis%202009.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04800\Local%20Settings\Temporary%20Internet%20Files\Content.Outlook\NTUUW7O0\J530%20Amort%20of%20PSC%20Assessment%20Prepayment%202010%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26465\Local%20Settings\Temporary%20Internet%20Files\OLK34D\LineLoss2009%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4001"/>
      <sheetName val="184002"/>
      <sheetName val="184010"/>
      <sheetName val="184011"/>
      <sheetName val="184020"/>
      <sheetName val="184021"/>
      <sheetName val="184030"/>
      <sheetName val="184031"/>
      <sheetName val="184040"/>
      <sheetName val="184073"/>
      <sheetName val="184074"/>
      <sheetName val="184075"/>
      <sheetName val="184076"/>
      <sheetName val="184093"/>
      <sheetName val="184096"/>
      <sheetName val="184097"/>
      <sheetName val="184098"/>
      <sheetName val="184101"/>
      <sheetName val="184104"/>
      <sheetName val="184105"/>
      <sheetName val="184107"/>
      <sheetName val="184108"/>
      <sheetName val="184109"/>
      <sheetName val="184110"/>
      <sheetName val="184116"/>
      <sheetName val="184119"/>
      <sheetName val="184120"/>
      <sheetName val="184600"/>
      <sheetName val="184602"/>
      <sheetName val="184603"/>
      <sheetName val="184605"/>
      <sheetName val="184612"/>
      <sheetName val="A&amp;G"/>
      <sheetName val="Data"/>
      <sheetName val="Sick_Otr"/>
      <sheetName val="TIA"/>
      <sheetName val="Ins"/>
      <sheetName val="Pens"/>
      <sheetName val="LTD"/>
      <sheetName val="106"/>
      <sheetName val="112"/>
      <sheetName val="Hosp_Grp"/>
      <sheetName val="Dental"/>
      <sheetName val="401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Locengr"/>
      <sheetName val="CODE"/>
      <sheetName val="Pay"/>
      <sheetName val="accts"/>
      <sheetName val="lge"/>
      <sheetName val="AP"/>
      <sheetName val="queries"/>
      <sheetName val="s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VA"/>
      <sheetName val="RBC Summary"/>
      <sheetName val="RBC Detail"/>
      <sheetName val="Information for SEC Table"/>
      <sheetName val="Curr Mo. Error Checks"/>
      <sheetName val="Weather Check"/>
      <sheetName val="Qtd Error Checks"/>
      <sheetName val="12 mo rolling error checks"/>
      <sheetName val="Ytd Error Checks"/>
      <sheetName val="Data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7">
          <cell r="M37">
            <v>1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Input"/>
      <sheetName val="Review Checklist"/>
      <sheetName val="Journal 530"/>
      <sheetName val="Amort Schedule"/>
      <sheetName val="KU"/>
      <sheetName val="IDTable"/>
    </sheetNames>
    <sheetDataSet>
      <sheetData sheetId="0" refreshError="1"/>
      <sheetData sheetId="1" refreshError="1"/>
      <sheetData sheetId="2" refreshError="1"/>
      <sheetData sheetId="3">
        <row r="14">
          <cell r="J14" t="str">
            <v>J530-0110-0910</v>
          </cell>
        </row>
      </sheetData>
      <sheetData sheetId="4" refreshError="1"/>
      <sheetData sheetId="5" refreshError="1"/>
      <sheetData sheetId="6">
        <row r="4">
          <cell r="A4">
            <v>13063</v>
          </cell>
          <cell r="B4" t="str">
            <v>Kim Withers</v>
          </cell>
          <cell r="C4" t="str">
            <v>KHW</v>
          </cell>
        </row>
        <row r="5">
          <cell r="A5">
            <v>11568</v>
          </cell>
          <cell r="B5" t="str">
            <v>Albert Elkins</v>
          </cell>
          <cell r="C5" t="str">
            <v>AME</v>
          </cell>
        </row>
        <row r="6">
          <cell r="A6">
            <v>97193</v>
          </cell>
          <cell r="B6" t="str">
            <v>Cyndy Johnson</v>
          </cell>
          <cell r="C6" t="str">
            <v>CLJ</v>
          </cell>
        </row>
        <row r="7">
          <cell r="A7">
            <v>6180</v>
          </cell>
          <cell r="B7" t="str">
            <v>Pam White</v>
          </cell>
          <cell r="C7" t="str">
            <v>PKW</v>
          </cell>
        </row>
        <row r="8">
          <cell r="A8">
            <v>10387</v>
          </cell>
          <cell r="B8" t="str">
            <v>Beth Breuninger</v>
          </cell>
          <cell r="C8" t="str">
            <v>BAB</v>
          </cell>
        </row>
        <row r="9">
          <cell r="A9">
            <v>4860</v>
          </cell>
          <cell r="B9" t="str">
            <v>David Stead</v>
          </cell>
          <cell r="C9" t="str">
            <v>DDS</v>
          </cell>
        </row>
        <row r="10">
          <cell r="A10">
            <v>10277</v>
          </cell>
          <cell r="B10" t="str">
            <v>John Bland</v>
          </cell>
          <cell r="C10" t="str">
            <v>JHB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port"/>
      <sheetName val="JESupport"/>
      <sheetName val="Data"/>
      <sheetName val="3 Mon Avg "/>
    </sheetNames>
    <sheetDataSet>
      <sheetData sheetId="0" refreshError="1">
        <row r="12">
          <cell r="O12">
            <v>40066.520674884261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1"/>
  <sheetViews>
    <sheetView workbookViewId="0"/>
  </sheetViews>
  <sheetFormatPr defaultRowHeight="15.75" x14ac:dyDescent="0.25"/>
  <sheetData>
    <row r="1" spans="1:3" x14ac:dyDescent="0.25">
      <c r="A1" t="s">
        <v>41</v>
      </c>
      <c r="B1" t="s">
        <v>42</v>
      </c>
      <c r="C1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>
    <pageSetUpPr fitToPage="1"/>
  </sheetPr>
  <dimension ref="A1:AV1048550"/>
  <sheetViews>
    <sheetView showGridLines="0" tabSelected="1" zoomScale="70" zoomScaleNormal="70" workbookViewId="0">
      <selection sqref="A1:AB1"/>
    </sheetView>
  </sheetViews>
  <sheetFormatPr defaultColWidth="9.77734375" defaultRowHeight="15.75" x14ac:dyDescent="0.25"/>
  <cols>
    <col min="1" max="2" width="7.77734375" style="1" customWidth="1"/>
    <col min="3" max="3" width="4.109375" style="12" bestFit="1" customWidth="1"/>
    <col min="4" max="4" width="17.109375" style="1" bestFit="1" customWidth="1"/>
    <col min="5" max="5" width="2.44140625" style="13" customWidth="1"/>
    <col min="6" max="6" width="4.21875" style="14" bestFit="1" customWidth="1"/>
    <col min="7" max="7" width="11.77734375" style="1" customWidth="1"/>
    <col min="8" max="8" width="2.77734375" style="13" bestFit="1" customWidth="1"/>
    <col min="9" max="9" width="4.21875" style="19" customWidth="1"/>
    <col min="10" max="10" width="11.77734375" style="1" customWidth="1"/>
    <col min="11" max="11" width="2.44140625" style="13" customWidth="1"/>
    <col min="12" max="12" width="4.44140625" style="21" bestFit="1" customWidth="1"/>
    <col min="13" max="13" width="11.77734375" style="1" customWidth="1"/>
    <col min="14" max="14" width="3" style="13" bestFit="1" customWidth="1"/>
    <col min="15" max="15" width="3.5546875" style="21" customWidth="1"/>
    <col min="16" max="16" width="12.33203125" style="1" customWidth="1"/>
    <col min="17" max="17" width="2.6640625" style="13" bestFit="1" customWidth="1"/>
    <col min="18" max="18" width="3.5546875" style="21" bestFit="1" customWidth="1"/>
    <col min="19" max="19" width="15" style="1" bestFit="1" customWidth="1"/>
    <col min="20" max="20" width="2.44140625" style="13" bestFit="1" customWidth="1"/>
    <col min="21" max="21" width="3.5546875" style="21" bestFit="1" customWidth="1"/>
    <col min="22" max="22" width="13.44140625" style="1" bestFit="1" customWidth="1"/>
    <col min="23" max="23" width="2.6640625" style="13" bestFit="1" customWidth="1"/>
    <col min="24" max="24" width="3.77734375" style="21" customWidth="1"/>
    <col min="25" max="25" width="14.88671875" style="1" bestFit="1" customWidth="1"/>
    <col min="26" max="26" width="2.6640625" style="13" bestFit="1" customWidth="1"/>
    <col min="27" max="27" width="3.77734375" style="21" customWidth="1"/>
    <col min="28" max="28" width="16" style="1" bestFit="1" customWidth="1"/>
    <col min="29" max="29" width="2.6640625" style="10" bestFit="1" customWidth="1"/>
    <col min="30" max="30" width="3.77734375" style="1" customWidth="1"/>
    <col min="31" max="35" width="14.77734375" style="1" customWidth="1"/>
    <col min="36" max="38" width="3.77734375" style="1" customWidth="1"/>
    <col min="39" max="39" width="5.77734375" style="1" customWidth="1"/>
    <col min="40" max="40" width="2.77734375" style="1" customWidth="1"/>
    <col min="41" max="48" width="6.77734375" style="1" customWidth="1"/>
    <col min="49" max="50" width="14.77734375" style="1" customWidth="1"/>
    <col min="51" max="51" width="20.77734375" style="1" customWidth="1"/>
    <col min="52" max="52" width="1.77734375" style="1" customWidth="1"/>
    <col min="53" max="54" width="7.77734375" style="1" customWidth="1"/>
    <col min="55" max="55" width="12.77734375" style="1" customWidth="1"/>
    <col min="56" max="57" width="14.77734375" style="1" customWidth="1"/>
    <col min="58" max="58" width="12.77734375" style="1" customWidth="1"/>
    <col min="59" max="16384" width="9.77734375" style="1"/>
  </cols>
  <sheetData>
    <row r="1" spans="1:48" x14ac:dyDescent="0.2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J1" s="3"/>
      <c r="AK1" s="3"/>
      <c r="AL1" s="3"/>
      <c r="AM1" s="3"/>
    </row>
    <row r="2" spans="1:48" x14ac:dyDescent="0.25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J2" s="3">
        <v>1</v>
      </c>
      <c r="AK2" s="3">
        <v>2</v>
      </c>
      <c r="AL2" s="3">
        <v>3</v>
      </c>
      <c r="AM2" s="4" t="s">
        <v>0</v>
      </c>
      <c r="AO2" s="5" t="s">
        <v>1</v>
      </c>
      <c r="AP2" s="5" t="s">
        <v>2</v>
      </c>
      <c r="AQ2" s="5" t="s">
        <v>3</v>
      </c>
      <c r="AS2" s="5" t="s">
        <v>4</v>
      </c>
      <c r="AT2" s="5" t="s">
        <v>5</v>
      </c>
      <c r="AU2" s="5" t="s">
        <v>6</v>
      </c>
      <c r="AV2" s="5" t="s">
        <v>7</v>
      </c>
    </row>
    <row r="3" spans="1:48" x14ac:dyDescent="0.25">
      <c r="D3" s="2"/>
      <c r="G3" s="2"/>
      <c r="J3" s="2"/>
      <c r="M3" s="2"/>
      <c r="P3" s="2"/>
      <c r="S3" s="2"/>
      <c r="V3" s="2"/>
    </row>
    <row r="4" spans="1:48" ht="31.5" x14ac:dyDescent="0.25">
      <c r="D4" s="8" t="s">
        <v>32</v>
      </c>
      <c r="E4" s="17"/>
      <c r="F4" s="18"/>
      <c r="G4" s="7" t="s">
        <v>34</v>
      </c>
      <c r="J4" s="8" t="s">
        <v>35</v>
      </c>
      <c r="M4" s="8" t="s">
        <v>39</v>
      </c>
      <c r="P4" s="8" t="s">
        <v>36</v>
      </c>
      <c r="S4" s="1" t="s">
        <v>38</v>
      </c>
      <c r="T4" s="17"/>
      <c r="U4" s="25"/>
      <c r="V4" s="1" t="s">
        <v>37</v>
      </c>
      <c r="W4" s="17"/>
      <c r="Y4" s="8" t="s">
        <v>40</v>
      </c>
      <c r="AA4" s="25"/>
      <c r="AB4" s="8" t="s">
        <v>31</v>
      </c>
      <c r="AC4" s="13"/>
      <c r="AD4" s="21"/>
    </row>
    <row r="5" spans="1:48" x14ac:dyDescent="0.25">
      <c r="D5" s="9"/>
      <c r="E5" s="15"/>
      <c r="F5" s="16"/>
      <c r="G5" s="9"/>
      <c r="H5" s="15"/>
      <c r="I5" s="20"/>
      <c r="J5" s="9"/>
      <c r="K5" s="15"/>
      <c r="L5" s="22"/>
      <c r="P5" s="9"/>
      <c r="Q5" s="15"/>
      <c r="R5" s="22"/>
      <c r="AB5" s="7"/>
      <c r="AC5" s="13"/>
      <c r="AD5" s="21"/>
    </row>
    <row r="6" spans="1:48" x14ac:dyDescent="0.25">
      <c r="A6" s="5" t="s">
        <v>8</v>
      </c>
      <c r="D6" s="6"/>
      <c r="E6" s="15"/>
      <c r="F6" s="11"/>
      <c r="G6" s="6">
        <v>6743.61</v>
      </c>
      <c r="H6" s="12"/>
      <c r="I6" s="11"/>
      <c r="J6" s="6">
        <v>2838.08</v>
      </c>
      <c r="K6" s="12"/>
      <c r="L6" s="22"/>
      <c r="M6" s="6">
        <v>962.49</v>
      </c>
      <c r="O6" s="11"/>
      <c r="P6" s="6">
        <v>3593.8</v>
      </c>
      <c r="Q6" s="15"/>
      <c r="R6" s="22"/>
      <c r="S6" s="6"/>
      <c r="U6" s="11"/>
      <c r="V6" s="6"/>
      <c r="Y6" s="1">
        <v>0</v>
      </c>
      <c r="AB6" s="1">
        <f>D6+G6+J6+M6+P6+S6+V6+Y6</f>
        <v>14137.98</v>
      </c>
      <c r="AC6" s="13"/>
      <c r="AD6" s="21"/>
    </row>
    <row r="7" spans="1:48" x14ac:dyDescent="0.25">
      <c r="A7" s="5" t="s">
        <v>9</v>
      </c>
      <c r="D7" s="6"/>
      <c r="E7" s="15"/>
      <c r="F7" s="22"/>
      <c r="G7" s="6"/>
      <c r="H7" s="12"/>
      <c r="I7" s="21"/>
      <c r="J7" s="6"/>
      <c r="K7" s="12"/>
      <c r="L7" s="22"/>
      <c r="M7" s="6"/>
      <c r="O7" s="22"/>
      <c r="P7" s="6">
        <v>4413.4399999999996</v>
      </c>
      <c r="Q7" s="15"/>
      <c r="R7" s="22"/>
      <c r="AB7" s="1">
        <f>D7+G7+J7+M7+P7+S7+V7+Y7</f>
        <v>4413.4399999999996</v>
      </c>
      <c r="AC7" s="13"/>
      <c r="AD7" s="21"/>
    </row>
    <row r="8" spans="1:48" x14ac:dyDescent="0.25">
      <c r="A8" s="5" t="s">
        <v>10</v>
      </c>
      <c r="D8" s="6">
        <f>D6+D7</f>
        <v>0</v>
      </c>
      <c r="E8" s="15"/>
      <c r="F8" s="16"/>
      <c r="G8" s="6">
        <f>G6+G7</f>
        <v>6743.61</v>
      </c>
      <c r="H8" s="15"/>
      <c r="I8" s="20"/>
      <c r="J8" s="6">
        <f>J6+J7</f>
        <v>2838.08</v>
      </c>
      <c r="K8" s="15"/>
      <c r="L8" s="23"/>
      <c r="M8" s="6">
        <f>M6+M7</f>
        <v>962.49</v>
      </c>
      <c r="P8" s="6">
        <f>P6+P7</f>
        <v>8007.24</v>
      </c>
      <c r="Q8" s="15"/>
      <c r="R8" s="22"/>
      <c r="S8" s="6">
        <f>S6+S7</f>
        <v>0</v>
      </c>
      <c r="V8" s="6">
        <f>V6+V7</f>
        <v>0</v>
      </c>
      <c r="Y8" s="6">
        <f>Y6+Y7</f>
        <v>0</v>
      </c>
      <c r="AB8" s="1">
        <f t="shared" ref="AB8:AB28" si="0">D8+G8+J8+M8+P8+S8+V8+Y8</f>
        <v>18551.419999999998</v>
      </c>
      <c r="AC8" s="13"/>
      <c r="AD8" s="21"/>
    </row>
    <row r="9" spans="1:48" x14ac:dyDescent="0.25">
      <c r="A9" s="5" t="s">
        <v>11</v>
      </c>
      <c r="D9" s="6">
        <v>0</v>
      </c>
      <c r="E9" s="15"/>
      <c r="F9" s="22"/>
      <c r="G9" s="6"/>
      <c r="H9" s="12"/>
      <c r="I9" s="21"/>
      <c r="J9" s="6"/>
      <c r="K9" s="12"/>
      <c r="L9" s="22"/>
      <c r="M9" s="6"/>
      <c r="O9" s="22"/>
      <c r="P9" s="6">
        <v>4195.8599999999997</v>
      </c>
      <c r="Q9" s="15"/>
      <c r="R9" s="22"/>
      <c r="U9" s="22"/>
      <c r="V9" s="1">
        <v>100</v>
      </c>
      <c r="AB9" s="1">
        <f>D9+G9+J9+M9+P9+S9+V9+Y9</f>
        <v>4295.8599999999997</v>
      </c>
      <c r="AC9" s="13"/>
      <c r="AD9" s="21"/>
    </row>
    <row r="10" spans="1:48" x14ac:dyDescent="0.25">
      <c r="A10" s="5" t="s">
        <v>12</v>
      </c>
      <c r="D10" s="6">
        <f>D8+D9</f>
        <v>0</v>
      </c>
      <c r="E10" s="15"/>
      <c r="F10" s="16"/>
      <c r="G10" s="6">
        <f>G8+G9</f>
        <v>6743.61</v>
      </c>
      <c r="H10" s="15"/>
      <c r="I10" s="20"/>
      <c r="J10" s="6">
        <f>J8+J9</f>
        <v>2838.08</v>
      </c>
      <c r="K10" s="15"/>
      <c r="L10" s="23"/>
      <c r="M10" s="6">
        <f>M8+M9</f>
        <v>962.49</v>
      </c>
      <c r="P10" s="6">
        <f>P8+P9</f>
        <v>12203.099999999999</v>
      </c>
      <c r="Q10" s="15"/>
      <c r="R10" s="22"/>
      <c r="S10" s="6">
        <f>S8+S9</f>
        <v>0</v>
      </c>
      <c r="V10" s="6">
        <f>V8+V9</f>
        <v>100</v>
      </c>
      <c r="Y10" s="6">
        <f>Y8+Y9</f>
        <v>0</v>
      </c>
      <c r="AB10" s="1">
        <f t="shared" si="0"/>
        <v>22847.279999999999</v>
      </c>
      <c r="AC10" s="13"/>
      <c r="AD10" s="21"/>
    </row>
    <row r="11" spans="1:48" x14ac:dyDescent="0.25">
      <c r="A11" s="5" t="s">
        <v>13</v>
      </c>
      <c r="D11" s="6"/>
      <c r="E11" s="15"/>
      <c r="F11" s="22"/>
      <c r="G11" s="6">
        <v>5217.29</v>
      </c>
      <c r="H11" s="12"/>
      <c r="I11" s="21"/>
      <c r="J11" s="6">
        <v>3245.09</v>
      </c>
      <c r="K11" s="12"/>
      <c r="L11" s="22"/>
      <c r="M11" s="6"/>
      <c r="O11" s="22"/>
      <c r="P11" s="6">
        <v>5541.85</v>
      </c>
      <c r="Q11" s="15"/>
      <c r="R11" s="22"/>
      <c r="S11" s="1">
        <v>408</v>
      </c>
      <c r="U11" s="22"/>
      <c r="AB11" s="1">
        <f>D11+G11+J11+M11+P11+S11+V11+Y11</f>
        <v>14412.230000000001</v>
      </c>
      <c r="AC11" s="13"/>
      <c r="AD11" s="21"/>
    </row>
    <row r="12" spans="1:48" x14ac:dyDescent="0.25">
      <c r="A12" s="5" t="s">
        <v>14</v>
      </c>
      <c r="D12" s="6">
        <f>D10+D11</f>
        <v>0</v>
      </c>
      <c r="E12" s="15"/>
      <c r="F12" s="16"/>
      <c r="G12" s="6">
        <f>G10+G11</f>
        <v>11960.9</v>
      </c>
      <c r="H12" s="15"/>
      <c r="I12" s="20"/>
      <c r="J12" s="6">
        <f>J10+J11</f>
        <v>6083.17</v>
      </c>
      <c r="K12" s="15"/>
      <c r="L12" s="23"/>
      <c r="M12" s="6">
        <f>M10+M11</f>
        <v>962.49</v>
      </c>
      <c r="P12" s="6">
        <f>P10+P11</f>
        <v>17744.949999999997</v>
      </c>
      <c r="Q12" s="15"/>
      <c r="R12" s="22"/>
      <c r="S12" s="6">
        <f>S10+S11</f>
        <v>408</v>
      </c>
      <c r="V12" s="6">
        <f>V10+V11</f>
        <v>100</v>
      </c>
      <c r="Y12" s="6">
        <f>Y10+Y11</f>
        <v>0</v>
      </c>
      <c r="AB12" s="1">
        <f t="shared" si="0"/>
        <v>37259.509999999995</v>
      </c>
      <c r="AC12" s="13"/>
      <c r="AD12" s="21"/>
    </row>
    <row r="13" spans="1:48" x14ac:dyDescent="0.25">
      <c r="A13" s="5" t="s">
        <v>15</v>
      </c>
      <c r="D13" s="6"/>
      <c r="E13" s="15"/>
      <c r="F13" s="22"/>
      <c r="G13" s="6"/>
      <c r="H13" s="12"/>
      <c r="I13" s="21"/>
      <c r="J13" s="6"/>
      <c r="K13" s="12"/>
      <c r="L13" s="22"/>
      <c r="M13" s="6"/>
      <c r="O13" s="22"/>
      <c r="P13" s="6">
        <v>2612.2800000000002</v>
      </c>
      <c r="Q13" s="15"/>
      <c r="R13" s="22"/>
      <c r="U13" s="22"/>
      <c r="AB13" s="1">
        <f>D13+G13+J13+M13+P13+S13+V13+Y13</f>
        <v>2612.2800000000002</v>
      </c>
      <c r="AC13" s="13"/>
      <c r="AD13" s="21"/>
    </row>
    <row r="14" spans="1:48" x14ac:dyDescent="0.25">
      <c r="A14" s="5" t="s">
        <v>16</v>
      </c>
      <c r="D14" s="6">
        <f>D12+D13</f>
        <v>0</v>
      </c>
      <c r="E14" s="15"/>
      <c r="F14" s="16"/>
      <c r="G14" s="6">
        <f>G12+G13</f>
        <v>11960.9</v>
      </c>
      <c r="H14" s="15"/>
      <c r="I14" s="20"/>
      <c r="J14" s="6">
        <f>J12+J13</f>
        <v>6083.17</v>
      </c>
      <c r="K14" s="15"/>
      <c r="L14" s="23"/>
      <c r="M14" s="6">
        <f>M12+M13</f>
        <v>962.49</v>
      </c>
      <c r="P14" s="6">
        <f>P12+P13</f>
        <v>20357.229999999996</v>
      </c>
      <c r="Q14" s="15"/>
      <c r="R14" s="22"/>
      <c r="S14" s="6">
        <f>S12+S13</f>
        <v>408</v>
      </c>
      <c r="V14" s="6">
        <f>V12+V13</f>
        <v>100</v>
      </c>
      <c r="Y14" s="6">
        <f>Y12+Y13</f>
        <v>0</v>
      </c>
      <c r="AB14" s="1">
        <f t="shared" si="0"/>
        <v>39871.789999999994</v>
      </c>
      <c r="AC14" s="13"/>
      <c r="AD14" s="21"/>
    </row>
    <row r="15" spans="1:48" x14ac:dyDescent="0.25">
      <c r="A15" s="5" t="s">
        <v>17</v>
      </c>
      <c r="D15" s="6"/>
      <c r="E15" s="15"/>
      <c r="F15" s="22"/>
      <c r="G15" s="6"/>
      <c r="H15" s="12"/>
      <c r="I15" s="21"/>
      <c r="J15" s="6"/>
      <c r="K15" s="12"/>
      <c r="L15" s="22"/>
      <c r="M15" s="6"/>
      <c r="O15" s="22"/>
      <c r="P15" s="6">
        <v>2079.11</v>
      </c>
      <c r="Q15" s="15"/>
      <c r="R15" s="22"/>
      <c r="U15" s="22"/>
      <c r="AB15" s="1">
        <f>D15+G15+J15+M15+P15+S15+V15+Y15</f>
        <v>2079.11</v>
      </c>
      <c r="AC15" s="13"/>
      <c r="AD15" s="21"/>
    </row>
    <row r="16" spans="1:48" x14ac:dyDescent="0.25">
      <c r="A16" s="5" t="s">
        <v>18</v>
      </c>
      <c r="D16" s="6">
        <f>D14+D15</f>
        <v>0</v>
      </c>
      <c r="E16" s="15"/>
      <c r="F16" s="16"/>
      <c r="G16" s="6">
        <f>G14+G15</f>
        <v>11960.9</v>
      </c>
      <c r="H16" s="15"/>
      <c r="I16" s="20"/>
      <c r="J16" s="6">
        <f>J14+J15</f>
        <v>6083.17</v>
      </c>
      <c r="K16" s="15"/>
      <c r="L16" s="23"/>
      <c r="M16" s="6">
        <f>M14+M15</f>
        <v>962.49</v>
      </c>
      <c r="P16" s="6">
        <f>P14+P15</f>
        <v>22436.339999999997</v>
      </c>
      <c r="Q16" s="15"/>
      <c r="R16" s="22"/>
      <c r="S16" s="6">
        <f>S14+S15</f>
        <v>408</v>
      </c>
      <c r="V16" s="6">
        <f>V14+V15</f>
        <v>100</v>
      </c>
      <c r="Y16" s="6">
        <f>Y14+Y15</f>
        <v>0</v>
      </c>
      <c r="AB16" s="1">
        <f t="shared" si="0"/>
        <v>41950.899999999994</v>
      </c>
      <c r="AC16" s="13"/>
      <c r="AD16" s="21"/>
    </row>
    <row r="17" spans="1:30" x14ac:dyDescent="0.25">
      <c r="A17" s="5" t="s">
        <v>19</v>
      </c>
      <c r="D17" s="6"/>
      <c r="E17" s="15"/>
      <c r="F17" s="22"/>
      <c r="G17" s="6">
        <v>5640.22</v>
      </c>
      <c r="H17" s="12"/>
      <c r="I17" s="21"/>
      <c r="J17" s="6">
        <v>3239.39</v>
      </c>
      <c r="K17" s="12"/>
      <c r="L17" s="22"/>
      <c r="M17" s="6">
        <v>45.83</v>
      </c>
      <c r="O17" s="22"/>
      <c r="P17" s="6">
        <v>2317.42</v>
      </c>
      <c r="Q17" s="15"/>
      <c r="R17" s="22"/>
      <c r="U17" s="22"/>
      <c r="AB17" s="1">
        <f>D17+G17+J17+M17+P17+S17+V17+Y17</f>
        <v>11242.86</v>
      </c>
      <c r="AC17" s="13"/>
      <c r="AD17" s="21"/>
    </row>
    <row r="18" spans="1:30" x14ac:dyDescent="0.25">
      <c r="A18" s="5" t="s">
        <v>20</v>
      </c>
      <c r="D18" s="6">
        <f>D16+D17</f>
        <v>0</v>
      </c>
      <c r="E18" s="15"/>
      <c r="F18" s="16"/>
      <c r="G18" s="6">
        <f>G16+G17</f>
        <v>17601.12</v>
      </c>
      <c r="H18" s="15"/>
      <c r="I18" s="20"/>
      <c r="J18" s="6">
        <f>J16+J17</f>
        <v>9322.56</v>
      </c>
      <c r="K18" s="15"/>
      <c r="L18" s="23"/>
      <c r="M18" s="6">
        <f>M16+M17</f>
        <v>1008.32</v>
      </c>
      <c r="P18" s="6">
        <f>P16+P17</f>
        <v>24753.759999999995</v>
      </c>
      <c r="Q18" s="15"/>
      <c r="R18" s="22"/>
      <c r="S18" s="6">
        <f>S16+S17</f>
        <v>408</v>
      </c>
      <c r="V18" s="6">
        <f>V16+V17</f>
        <v>100</v>
      </c>
      <c r="Y18" s="6">
        <f>Y16+Y17</f>
        <v>0</v>
      </c>
      <c r="AB18" s="1">
        <f t="shared" si="0"/>
        <v>53193.759999999995</v>
      </c>
      <c r="AC18" s="13"/>
      <c r="AD18" s="21"/>
    </row>
    <row r="19" spans="1:30" x14ac:dyDescent="0.25">
      <c r="A19" s="5" t="s">
        <v>21</v>
      </c>
      <c r="D19" s="6"/>
      <c r="E19" s="15"/>
      <c r="F19" s="22"/>
      <c r="G19" s="6"/>
      <c r="H19" s="12"/>
      <c r="I19" s="21"/>
      <c r="J19" s="6"/>
      <c r="K19" s="12"/>
      <c r="L19" s="22"/>
      <c r="M19" s="6">
        <v>22013.18</v>
      </c>
      <c r="O19" s="22"/>
      <c r="P19" s="6">
        <v>2440.0100000000002</v>
      </c>
      <c r="Q19" s="15"/>
      <c r="R19" s="22"/>
      <c r="U19" s="22"/>
      <c r="AB19" s="1">
        <f>D19+G19+J19+M19+P19+S19+V19+Y19</f>
        <v>24453.190000000002</v>
      </c>
      <c r="AC19" s="13"/>
      <c r="AD19" s="21"/>
    </row>
    <row r="20" spans="1:30" x14ac:dyDescent="0.25">
      <c r="A20" s="5" t="s">
        <v>22</v>
      </c>
      <c r="D20" s="6">
        <f>D18+D19</f>
        <v>0</v>
      </c>
      <c r="E20" s="15"/>
      <c r="F20" s="16"/>
      <c r="G20" s="6">
        <f>G18+G19</f>
        <v>17601.12</v>
      </c>
      <c r="H20" s="15"/>
      <c r="I20" s="20"/>
      <c r="J20" s="6">
        <f>J18+J19</f>
        <v>9322.56</v>
      </c>
      <c r="K20" s="15"/>
      <c r="L20" s="23"/>
      <c r="M20" s="6">
        <f>M18+M19</f>
        <v>23021.5</v>
      </c>
      <c r="P20" s="6">
        <f>P18+P19</f>
        <v>27193.769999999997</v>
      </c>
      <c r="Q20" s="15"/>
      <c r="R20" s="22"/>
      <c r="S20" s="6">
        <f>S18+S19</f>
        <v>408</v>
      </c>
      <c r="V20" s="6">
        <f>V18+V19</f>
        <v>100</v>
      </c>
      <c r="Y20" s="6">
        <f>Y18+Y19</f>
        <v>0</v>
      </c>
      <c r="AB20" s="1">
        <f t="shared" si="0"/>
        <v>77646.95</v>
      </c>
      <c r="AC20" s="13"/>
      <c r="AD20" s="21"/>
    </row>
    <row r="21" spans="1:30" x14ac:dyDescent="0.25">
      <c r="A21" s="5" t="s">
        <v>23</v>
      </c>
      <c r="D21" s="6"/>
      <c r="E21" s="15"/>
      <c r="G21" s="6"/>
      <c r="H21" s="15"/>
      <c r="I21" s="14"/>
      <c r="J21" s="6"/>
      <c r="K21" s="15"/>
      <c r="L21" s="14"/>
      <c r="M21" s="6">
        <v>1512.51</v>
      </c>
      <c r="O21" s="12"/>
      <c r="P21" s="6">
        <v>2183.96</v>
      </c>
      <c r="Q21" s="15"/>
      <c r="R21" s="22"/>
      <c r="S21" s="6"/>
      <c r="V21" s="6"/>
      <c r="Y21" s="6"/>
      <c r="AB21" s="1">
        <f t="shared" si="0"/>
        <v>3696.4700000000003</v>
      </c>
      <c r="AC21" s="13"/>
      <c r="AD21" s="21"/>
    </row>
    <row r="22" spans="1:30" x14ac:dyDescent="0.25">
      <c r="A22" s="5" t="s">
        <v>24</v>
      </c>
      <c r="D22" s="6">
        <f>D20+D21</f>
        <v>0</v>
      </c>
      <c r="E22" s="15"/>
      <c r="F22" s="16"/>
      <c r="G22" s="6">
        <f>G20+G21</f>
        <v>17601.12</v>
      </c>
      <c r="H22" s="15"/>
      <c r="I22" s="20"/>
      <c r="J22" s="6">
        <f>J20+J21</f>
        <v>9322.56</v>
      </c>
      <c r="K22" s="15"/>
      <c r="L22" s="23"/>
      <c r="M22" s="6">
        <f>M20+M21</f>
        <v>24534.01</v>
      </c>
      <c r="P22" s="6">
        <f>P20+P21</f>
        <v>29377.729999999996</v>
      </c>
      <c r="Q22" s="15"/>
      <c r="R22" s="22"/>
      <c r="S22" s="6">
        <f>S20+S21</f>
        <v>408</v>
      </c>
      <c r="V22" s="6">
        <f>V20+V21</f>
        <v>100</v>
      </c>
      <c r="Y22" s="6">
        <f>Y20+Y21</f>
        <v>0</v>
      </c>
      <c r="AB22" s="1">
        <f t="shared" si="0"/>
        <v>81343.42</v>
      </c>
      <c r="AC22" s="13"/>
      <c r="AD22" s="21"/>
    </row>
    <row r="23" spans="1:30" x14ac:dyDescent="0.25">
      <c r="A23" s="5" t="s">
        <v>25</v>
      </c>
      <c r="D23" s="6"/>
      <c r="E23" s="15"/>
      <c r="F23" s="11"/>
      <c r="G23" s="6">
        <v>6167.08</v>
      </c>
      <c r="H23" s="15"/>
      <c r="I23" s="12"/>
      <c r="J23" s="6">
        <v>3942.77</v>
      </c>
      <c r="K23" s="15"/>
      <c r="L23" s="23"/>
      <c r="M23" s="6">
        <v>20.260000000000002</v>
      </c>
      <c r="O23" s="12"/>
      <c r="P23" s="6">
        <v>2027.81</v>
      </c>
      <c r="Q23" s="15"/>
      <c r="R23" s="22"/>
      <c r="S23" s="6"/>
      <c r="V23" s="6"/>
      <c r="X23" s="23"/>
      <c r="Y23" s="6"/>
      <c r="AA23" s="23"/>
      <c r="AB23" s="1">
        <f>D23+G23+J23+M23+P23+S23+V23+Y23</f>
        <v>12157.92</v>
      </c>
      <c r="AC23" s="13"/>
      <c r="AD23" s="21"/>
    </row>
    <row r="24" spans="1:30" x14ac:dyDescent="0.25">
      <c r="A24" s="5" t="s">
        <v>26</v>
      </c>
      <c r="D24" s="6">
        <f>D22+D23</f>
        <v>0</v>
      </c>
      <c r="E24" s="15"/>
      <c r="F24" s="16"/>
      <c r="G24" s="6">
        <f>G22+G23</f>
        <v>23768.199999999997</v>
      </c>
      <c r="H24" s="15"/>
      <c r="I24" s="20"/>
      <c r="J24" s="6">
        <f>J22+J23</f>
        <v>13265.33</v>
      </c>
      <c r="K24" s="15"/>
      <c r="L24" s="23"/>
      <c r="M24" s="6">
        <f>M22+M23</f>
        <v>24554.269999999997</v>
      </c>
      <c r="P24" s="6">
        <f>P22+P23</f>
        <v>31405.539999999997</v>
      </c>
      <c r="Q24" s="15"/>
      <c r="R24" s="22"/>
      <c r="S24" s="6">
        <f>S22+S23</f>
        <v>408</v>
      </c>
      <c r="V24" s="6">
        <f>V22+V23</f>
        <v>100</v>
      </c>
      <c r="Y24" s="6">
        <f>Y22+Y23</f>
        <v>0</v>
      </c>
      <c r="AB24" s="1">
        <f t="shared" si="0"/>
        <v>93501.34</v>
      </c>
      <c r="AC24" s="13"/>
      <c r="AD24" s="21"/>
    </row>
    <row r="25" spans="1:30" x14ac:dyDescent="0.25">
      <c r="A25" s="5" t="s">
        <v>27</v>
      </c>
      <c r="D25" s="6"/>
      <c r="E25" s="15"/>
      <c r="F25" s="11"/>
      <c r="G25" s="6"/>
      <c r="H25" s="12"/>
      <c r="I25" s="11"/>
      <c r="J25" s="6"/>
      <c r="K25" s="12"/>
      <c r="L25" s="22"/>
      <c r="M25" s="6"/>
      <c r="O25" s="11"/>
      <c r="P25" s="6">
        <v>1723.69</v>
      </c>
      <c r="Q25" s="15"/>
      <c r="R25" s="22"/>
      <c r="S25" s="6"/>
      <c r="U25" s="11"/>
      <c r="V25" s="6"/>
      <c r="Y25" s="6"/>
      <c r="AB25" s="1">
        <f t="shared" si="0"/>
        <v>1723.69</v>
      </c>
      <c r="AC25" s="13"/>
      <c r="AD25" s="21"/>
    </row>
    <row r="26" spans="1:30" x14ac:dyDescent="0.25">
      <c r="A26" s="5" t="s">
        <v>28</v>
      </c>
      <c r="D26" s="6">
        <f>D24+D25</f>
        <v>0</v>
      </c>
      <c r="E26" s="15"/>
      <c r="F26" s="16"/>
      <c r="G26" s="6">
        <f>G24+G25</f>
        <v>23768.199999999997</v>
      </c>
      <c r="H26" s="15"/>
      <c r="I26" s="20"/>
      <c r="J26" s="6">
        <f>J24+J25</f>
        <v>13265.33</v>
      </c>
      <c r="K26" s="15"/>
      <c r="L26" s="23"/>
      <c r="M26" s="6">
        <f>M24+M25</f>
        <v>24554.269999999997</v>
      </c>
      <c r="P26" s="6">
        <f>P24+P25</f>
        <v>33129.229999999996</v>
      </c>
      <c r="Q26" s="15"/>
      <c r="R26" s="22"/>
      <c r="S26" s="6">
        <f>S24+S25</f>
        <v>408</v>
      </c>
      <c r="V26" s="6">
        <f>V24+V25</f>
        <v>100</v>
      </c>
      <c r="Y26" s="6">
        <f>Y24+Y25</f>
        <v>0</v>
      </c>
      <c r="AB26" s="1">
        <f t="shared" si="0"/>
        <v>95225.03</v>
      </c>
      <c r="AC26" s="13"/>
      <c r="AD26" s="21"/>
    </row>
    <row r="27" spans="1:30" x14ac:dyDescent="0.25">
      <c r="A27" s="5" t="s">
        <v>29</v>
      </c>
      <c r="D27" s="6"/>
      <c r="E27" s="15"/>
      <c r="F27" s="22"/>
      <c r="G27" s="6"/>
      <c r="H27" s="12"/>
      <c r="I27" s="21"/>
      <c r="J27" s="6"/>
      <c r="K27" s="12"/>
      <c r="L27" s="22"/>
      <c r="M27" s="6">
        <v>733.34</v>
      </c>
      <c r="O27" s="22"/>
      <c r="P27" s="6">
        <v>1728.04</v>
      </c>
      <c r="Q27" s="15"/>
      <c r="R27" s="22"/>
      <c r="S27" s="6"/>
      <c r="V27" s="6"/>
      <c r="Y27" s="6"/>
      <c r="AB27" s="1">
        <f>D27+G27+J27+M27+P27+S27+V27+Y27</f>
        <v>2461.38</v>
      </c>
      <c r="AC27" s="13"/>
      <c r="AD27" s="21"/>
    </row>
    <row r="28" spans="1:30" x14ac:dyDescent="0.25">
      <c r="A28" s="5" t="s">
        <v>30</v>
      </c>
      <c r="D28" s="6">
        <f>D26+D27</f>
        <v>0</v>
      </c>
      <c r="E28" s="15"/>
      <c r="F28" s="16"/>
      <c r="G28" s="6">
        <f>G26+G27</f>
        <v>23768.199999999997</v>
      </c>
      <c r="H28" s="15"/>
      <c r="I28" s="20"/>
      <c r="J28" s="6">
        <f>J26+J27</f>
        <v>13265.33</v>
      </c>
      <c r="K28" s="15"/>
      <c r="L28" s="23"/>
      <c r="M28" s="6">
        <f>M26+M27</f>
        <v>25287.609999999997</v>
      </c>
      <c r="P28" s="6">
        <f>P26+P27</f>
        <v>34857.269999999997</v>
      </c>
      <c r="Q28" s="15"/>
      <c r="R28" s="22"/>
      <c r="S28" s="6">
        <f>S26+S27</f>
        <v>408</v>
      </c>
      <c r="V28" s="6">
        <f>V26+V27</f>
        <v>100</v>
      </c>
      <c r="Y28" s="6">
        <f>Y26+Y27</f>
        <v>0</v>
      </c>
      <c r="AB28" s="1">
        <f t="shared" si="0"/>
        <v>97686.41</v>
      </c>
      <c r="AC28" s="13"/>
      <c r="AD28" s="21"/>
    </row>
    <row r="29" spans="1:30" x14ac:dyDescent="0.25">
      <c r="G29" s="28" t="s">
        <v>48</v>
      </c>
      <c r="J29" s="28" t="s">
        <v>48</v>
      </c>
      <c r="L29" s="24"/>
      <c r="M29" s="28" t="s">
        <v>48</v>
      </c>
      <c r="P29" s="28" t="s">
        <v>46</v>
      </c>
      <c r="S29" s="28" t="s">
        <v>53</v>
      </c>
      <c r="V29" s="28" t="s">
        <v>53</v>
      </c>
      <c r="AB29" s="28" t="s">
        <v>45</v>
      </c>
    </row>
    <row r="30" spans="1:30" x14ac:dyDescent="0.25">
      <c r="D30" s="1">
        <f>G28+J28+M28</f>
        <v>62321.14</v>
      </c>
      <c r="F30" s="22"/>
    </row>
    <row r="31" spans="1:30" ht="45" x14ac:dyDescent="0.6">
      <c r="D31" s="1">
        <f>D28+P28+S28+V28+Y28</f>
        <v>35365.269999999997</v>
      </c>
      <c r="F31" s="22"/>
      <c r="G31" s="12"/>
      <c r="I31" s="1"/>
      <c r="J31" s="15"/>
      <c r="AB31" s="26"/>
    </row>
    <row r="32" spans="1:30" x14ac:dyDescent="0.25">
      <c r="O32" s="29" t="s">
        <v>50</v>
      </c>
      <c r="P32" s="30">
        <f>AB28-P28</f>
        <v>62829.140000000007</v>
      </c>
      <c r="Q32" s="31" t="s">
        <v>47</v>
      </c>
    </row>
    <row r="33" spans="9:17" x14ac:dyDescent="0.25">
      <c r="O33" s="29" t="s">
        <v>49</v>
      </c>
      <c r="P33" s="30">
        <f>SUM(G28,J28,M28)</f>
        <v>62321.14</v>
      </c>
      <c r="Q33" s="31" t="s">
        <v>51</v>
      </c>
    </row>
    <row r="34" spans="9:17" x14ac:dyDescent="0.25">
      <c r="O34" s="29" t="s">
        <v>52</v>
      </c>
      <c r="P34" s="30">
        <f>SUM(S28,V28)</f>
        <v>508</v>
      </c>
      <c r="Q34" s="31" t="s">
        <v>54</v>
      </c>
    </row>
    <row r="39" spans="9:17" x14ac:dyDescent="0.25">
      <c r="I39" s="1"/>
    </row>
    <row r="1048550" spans="1:1" x14ac:dyDescent="0.25">
      <c r="A1048550" s="27"/>
    </row>
  </sheetData>
  <mergeCells count="2">
    <mergeCell ref="A2:AB2"/>
    <mergeCell ref="A1:AB1"/>
  </mergeCells>
  <phoneticPr fontId="8" type="noConversion"/>
  <printOptions horizontalCentered="1" gridLinesSet="0"/>
  <pageMargins left="0" right="0" top="0.4" bottom="0.1" header="0" footer="0"/>
  <pageSetup scale="57" orientation="landscape" horizontalDpi="4294967292" verticalDpi="300" r:id="rId1"/>
  <headerFooter alignWithMargins="0"/>
  <rowBreaks count="7" manualBreakCount="7">
    <brk id="174" max="65535" man="1"/>
    <brk id="231" max="65535" man="1"/>
    <brk id="288" max="65535" man="1"/>
    <brk id="345" max="65535" man="1"/>
    <brk id="399" max="65535" man="1"/>
    <brk id="454" max="65535" man="1"/>
    <brk id="50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408</vt:lpstr>
      <vt:lpstr>'408'!A</vt:lpstr>
      <vt:lpstr>'408'!OP</vt:lpstr>
      <vt:lpstr>'408'!Print_Area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LG&amp;E</dc:creator>
  <cp:lastModifiedBy>Fackler, Andrea</cp:lastModifiedBy>
  <cp:lastPrinted>2016-05-11T14:36:38Z</cp:lastPrinted>
  <dcterms:created xsi:type="dcterms:W3CDTF">2004-01-29T14:38:38Z</dcterms:created>
  <dcterms:modified xsi:type="dcterms:W3CDTF">2016-05-31T15:24:25Z</dcterms:modified>
</cp:coreProperties>
</file>