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roft\Documents\LADWP\Data Requests to LADWP\DR 1\"/>
    </mc:Choice>
  </mc:AlternateContent>
  <bookViews>
    <workbookView xWindow="0" yWindow="0" windowWidth="28800" windowHeight="12795"/>
  </bookViews>
  <sheets>
    <sheet name="115-230kV" sheetId="1" r:id="rId1"/>
  </sheets>
  <calcPr calcId="171027"/>
</workbook>
</file>

<file path=xl/calcChain.xml><?xml version="1.0" encoding="utf-8"?>
<calcChain xmlns="http://schemas.openxmlformats.org/spreadsheetml/2006/main">
  <c r="I54" i="1" l="1"/>
  <c r="I51" i="1"/>
  <c r="D132" i="1"/>
  <c r="I78" i="1"/>
  <c r="I58" i="1"/>
  <c r="I59" i="1"/>
  <c r="I60" i="1"/>
  <c r="J117" i="1"/>
  <c r="J108" i="1"/>
  <c r="J97" i="1"/>
  <c r="J118" i="1"/>
  <c r="J119" i="1"/>
  <c r="J120" i="1"/>
  <c r="J121" i="1"/>
  <c r="I131" i="1" l="1"/>
  <c r="I130" i="1"/>
  <c r="I128" i="1"/>
  <c r="I127" i="1"/>
  <c r="I126" i="1"/>
  <c r="I125" i="1"/>
  <c r="I124" i="1"/>
  <c r="I123" i="1"/>
  <c r="I122" i="1"/>
  <c r="I116" i="1"/>
  <c r="I114" i="1"/>
  <c r="I113" i="1"/>
  <c r="I112" i="1"/>
  <c r="I111" i="1"/>
  <c r="I110" i="1"/>
  <c r="I109" i="1"/>
  <c r="I107" i="1"/>
  <c r="J106" i="1"/>
  <c r="J105" i="1"/>
  <c r="J104" i="1"/>
  <c r="I99" i="1"/>
  <c r="I100" i="1"/>
  <c r="I101" i="1"/>
  <c r="I102" i="1"/>
  <c r="I103" i="1"/>
  <c r="I98" i="1"/>
  <c r="I96" i="1"/>
  <c r="I95" i="1"/>
  <c r="J92" i="1"/>
  <c r="J93" i="1"/>
  <c r="J94" i="1"/>
  <c r="J91" i="1"/>
  <c r="I90" i="1"/>
  <c r="I89" i="1"/>
  <c r="I88" i="1"/>
  <c r="I87" i="1"/>
  <c r="I86" i="1"/>
  <c r="I85" i="1"/>
  <c r="I84" i="1"/>
  <c r="I83" i="1"/>
  <c r="I82" i="1"/>
  <c r="I81" i="1"/>
  <c r="I80" i="1"/>
  <c r="I79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57" i="1"/>
  <c r="I56" i="1"/>
  <c r="I55" i="1"/>
  <c r="I53" i="1"/>
  <c r="I52" i="1"/>
  <c r="I50" i="1"/>
  <c r="G46" i="1"/>
  <c r="G45" i="1"/>
  <c r="H48" i="1"/>
  <c r="H43" i="1"/>
  <c r="G42" i="1"/>
  <c r="G41" i="1"/>
  <c r="H40" i="1"/>
  <c r="G39" i="1"/>
  <c r="H38" i="1"/>
  <c r="G37" i="1"/>
  <c r="H33" i="1"/>
  <c r="H34" i="1"/>
  <c r="H35" i="1"/>
  <c r="H36" i="1"/>
  <c r="G31" i="1"/>
  <c r="G30" i="1"/>
  <c r="G28" i="1"/>
  <c r="G27" i="1"/>
  <c r="H32" i="1"/>
  <c r="H29" i="1"/>
  <c r="H132" i="1" s="1"/>
  <c r="N7" i="1" s="1"/>
  <c r="H25" i="1"/>
  <c r="H26" i="1"/>
  <c r="H24" i="1"/>
  <c r="G23" i="1"/>
  <c r="H22" i="1"/>
  <c r="G21" i="1"/>
  <c r="H20" i="1"/>
  <c r="G19" i="1"/>
  <c r="H18" i="1"/>
  <c r="G14" i="1"/>
  <c r="G15" i="1"/>
  <c r="G16" i="1"/>
  <c r="G17" i="1"/>
  <c r="G13" i="1"/>
  <c r="F7" i="1"/>
  <c r="F8" i="1"/>
  <c r="F9" i="1"/>
  <c r="F10" i="1"/>
  <c r="F11" i="1"/>
  <c r="F6" i="1"/>
  <c r="F132" i="1" s="1"/>
  <c r="G132" i="1" l="1"/>
  <c r="N6" i="1" s="1"/>
  <c r="N4" i="1"/>
  <c r="K132" i="1"/>
  <c r="J132" i="1"/>
  <c r="N10" i="1" s="1"/>
  <c r="I132" i="1"/>
  <c r="N9" i="1" s="1"/>
  <c r="N11" i="1" l="1"/>
</calcChain>
</file>

<file path=xl/sharedStrings.xml><?xml version="1.0" encoding="utf-8"?>
<sst xmlns="http://schemas.openxmlformats.org/spreadsheetml/2006/main" count="223" uniqueCount="155">
  <si>
    <t>Table 1. BASIN TRANSMISSION SYSTEM</t>
  </si>
  <si>
    <t xml:space="preserve"> </t>
  </si>
  <si>
    <t>KV</t>
  </si>
  <si>
    <t>TRANSMISSION LINE</t>
  </si>
  <si>
    <t>CONDUCTOR</t>
  </si>
  <si>
    <t>SECTION</t>
  </si>
  <si>
    <t>TOTAL</t>
  </si>
  <si>
    <t>BUNDLE SIZE</t>
  </si>
  <si>
    <t>LENGTH</t>
  </si>
  <si>
    <t>(kcmil)</t>
  </si>
  <si>
    <t>(MILES)</t>
  </si>
  <si>
    <t>Power Plant 1 - Olive Line 1</t>
  </si>
  <si>
    <t>250 kcmil Copper '19 Strand' (OH)</t>
  </si>
  <si>
    <t>300 kcmil Copper '19 Strand' (OH)</t>
  </si>
  <si>
    <t>Power Plant 1 - Power Plant 2 Tie Line</t>
  </si>
  <si>
    <t>211.6 kcmil Copper '4/0' (OH)</t>
  </si>
  <si>
    <t>Power Plant 2 - Olive Line 1</t>
  </si>
  <si>
    <t>Century - Gramercy Line 1</t>
  </si>
  <si>
    <t>Century - Gramercy Line 2</t>
  </si>
  <si>
    <t>Century - Wilmington Line 1</t>
  </si>
  <si>
    <t>Century - Wilmington Line 2</t>
  </si>
  <si>
    <t>Fairfax - Airport Line 1</t>
  </si>
  <si>
    <t>Fairfax - Airport Line 2</t>
  </si>
  <si>
    <t>Fairfax - Gramercy Line 1</t>
  </si>
  <si>
    <t>Fairfax - Gramercy Line 2</t>
  </si>
  <si>
    <t>Fairfax - Olympic Cable A</t>
  </si>
  <si>
    <t>Fairfax - Olympic Cable B</t>
  </si>
  <si>
    <t>Gramercy - Harbor Line 1</t>
  </si>
  <si>
    <t>Gramercy - Harbor Line 2</t>
  </si>
  <si>
    <t>Harbor - Wilmington Cable D</t>
  </si>
  <si>
    <t>Harbor - Wilmington Cable E</t>
  </si>
  <si>
    <t>Hollywood - Fairfax Cable A</t>
  </si>
  <si>
    <t>Hollywood - FairfaxCable B</t>
  </si>
  <si>
    <t>Scattergood - Airport Line 1</t>
  </si>
  <si>
    <t>Scattergood-Airport Line 2</t>
  </si>
  <si>
    <t>Tarzana - Olympic Line 1</t>
  </si>
  <si>
    <t>Toluca - Hollywood Line 2</t>
  </si>
  <si>
    <t>1-500 kcmil Copper (OH)</t>
  </si>
  <si>
    <t>2-500 kcmil Copper (OH)</t>
  </si>
  <si>
    <t>2500 kcmil LPOF Copper (UG)</t>
  </si>
  <si>
    <t>2-500 kcmil (OH)</t>
  </si>
  <si>
    <t>1500 kcmil LPOF Per Ckt Copper (UG)</t>
  </si>
  <si>
    <t>1500 kcmil XLPE Per Ckt Copper (UG)</t>
  </si>
  <si>
    <t>1-750 kcmil Copper  '61 Strand' (OH)</t>
  </si>
  <si>
    <t>1-2500 kcmil (LPOF) Copper (UG)</t>
  </si>
  <si>
    <t>1-750 kcmil Copper (OH)</t>
  </si>
  <si>
    <t>2500 kcmil LPOF Per Ckt Copper (UG)</t>
  </si>
  <si>
    <t>1-1272 kcmil ACSR "Bittern" (OH)</t>
  </si>
  <si>
    <t>1-795 kcmil ACSR "Drake" (OH)</t>
  </si>
  <si>
    <t>1-1590 kcmil SAC "Coreopsis" (OH)</t>
  </si>
  <si>
    <t>1-2312 kcmil ACSR "Thrasher" (OH)</t>
  </si>
  <si>
    <t>500 kcmil Copper "37 Strand" (OH)</t>
  </si>
  <si>
    <t>750 kcmil Copper "61 Strand" (OH)</t>
  </si>
  <si>
    <t>1500 kcmil XLPE Copper (UG)</t>
  </si>
  <si>
    <t xml:space="preserve">Atwater - Air Way Line 1 </t>
  </si>
  <si>
    <t xml:space="preserve">Atwater - Air Way Line 2    </t>
  </si>
  <si>
    <t>Atwater - St John Line 1</t>
  </si>
  <si>
    <t>Atwater - Velasco Line 1</t>
  </si>
  <si>
    <t>Castaic - Northridge Line 1</t>
  </si>
  <si>
    <t xml:space="preserve">    Castaic - Haskell Line 1</t>
  </si>
  <si>
    <t>Castaic - Haskell Line 2</t>
  </si>
  <si>
    <t>Haynes - Atwater Line 1</t>
  </si>
  <si>
    <t>Haynes - River Line 1</t>
  </si>
  <si>
    <t>Haynes - St John Line 1</t>
  </si>
  <si>
    <t>Haynes - Velasco Line 1</t>
  </si>
  <si>
    <t>Haskell - Olive Line 1</t>
  </si>
  <si>
    <t xml:space="preserve">    Haskell - Sylmar Line 1</t>
  </si>
  <si>
    <t xml:space="preserve">    Haskell - Rinaldi Line 1</t>
  </si>
  <si>
    <t>Mead - McCullough Line 1</t>
  </si>
  <si>
    <t>Mead - McCullough Line 2</t>
  </si>
  <si>
    <t>Northridge - Tarzana Line 1</t>
  </si>
  <si>
    <t>Olive - Northridge Line 1</t>
  </si>
  <si>
    <t>Pine Tree - Barren Ridge</t>
  </si>
  <si>
    <t>Rinaldi - Air Way Line 1</t>
  </si>
  <si>
    <t>Rinaldi - Airway Line 2</t>
  </si>
  <si>
    <t>Rinaldi - Tarzana Line 1</t>
  </si>
  <si>
    <t>Rinaldi - Tarzana Line 2</t>
  </si>
  <si>
    <t>River - Market Cable A</t>
  </si>
  <si>
    <t>River - Market Cable B</t>
  </si>
  <si>
    <t>River - Market Cable C</t>
  </si>
  <si>
    <t>River - Market Cable D</t>
  </si>
  <si>
    <t>River - Velasco Line 1</t>
  </si>
  <si>
    <t>Scattergood - Olympic Line 2</t>
  </si>
  <si>
    <t>St John - River Line 1</t>
  </si>
  <si>
    <t>Sylmar - Northridge Line 1</t>
  </si>
  <si>
    <t>Sylmar - Rinaldi Line 1</t>
  </si>
  <si>
    <t>Sylmar - Rinaldi Line 3</t>
  </si>
  <si>
    <t>Sylmar - Rinaldi Line 4</t>
  </si>
  <si>
    <t>Tarzana - Canoga Cable A</t>
  </si>
  <si>
    <t xml:space="preserve">Tarzana - Canoga Cable B </t>
  </si>
  <si>
    <t>Tarzana - Canoga Cable C</t>
  </si>
  <si>
    <t>Tarzana - Olympic Line 3</t>
  </si>
  <si>
    <t>Toluca - Atwater Line 1</t>
  </si>
  <si>
    <t>Toluca - Hollywood Line 1</t>
  </si>
  <si>
    <t xml:space="preserve">Toluca - Hollywood Line 3   </t>
  </si>
  <si>
    <t>Toluca - Van Nuys Cable A</t>
  </si>
  <si>
    <t>Toluca - Van Nuys Cable B</t>
  </si>
  <si>
    <t>Toluca - Van Nuys Cable C</t>
  </si>
  <si>
    <t>Toluca - Van Nuys Cable D</t>
  </si>
  <si>
    <t>Valley - Rinaldi Line 1</t>
  </si>
  <si>
    <t xml:space="preserve">Valley - Rinaldi Line 2  </t>
  </si>
  <si>
    <t>Valley - Toluca Line 1</t>
  </si>
  <si>
    <t xml:space="preserve">Valley - Toluca Line 2   </t>
  </si>
  <si>
    <t>Velasco - Century Line 1</t>
  </si>
  <si>
    <t>Velasco - Century Line 2</t>
  </si>
  <si>
    <t>1-2500 kcmil, SAC, "Lupine" (OH)</t>
  </si>
  <si>
    <t xml:space="preserve">1-1590 kcmil SAC "Coreopsis" </t>
  </si>
  <si>
    <t>1-2156 kcmil ACSR "Bluebird" (OH)</t>
  </si>
  <si>
    <t>1-2500 kcmil SAC "Lupine" (OH)</t>
  </si>
  <si>
    <t>1-2312 Kcmil ACSR (OH)</t>
  </si>
  <si>
    <t>1-2156 Kcmil ACSR (OH)</t>
  </si>
  <si>
    <t>1-2312 Kcmil ACSR "Thrasher" (OH)</t>
  </si>
  <si>
    <t>1-2312 Kcmil ACSR/AW "Thrasher" OH)</t>
  </si>
  <si>
    <t>1-512 kcmil CU "Type HH" (OH)</t>
  </si>
  <si>
    <t>1-512 kcmil Copper Type HH (OH)</t>
  </si>
  <si>
    <t>1-510 Kcmil ACSS "Parrot" (OH)</t>
  </si>
  <si>
    <t>2-795 kcmil ACSR "Drake" (OH)</t>
  </si>
  <si>
    <t>1-954 kcmil ACSR "Cardinal" (OH)</t>
  </si>
  <si>
    <t>2-700 kcmil Copper "61 Strand" (OH)</t>
  </si>
  <si>
    <t>1-2312 kcmil ACSR 'Thrasher' (OH)</t>
  </si>
  <si>
    <t>1-954 kcmil ACSR 'Cardinal' (OH)</t>
  </si>
  <si>
    <t>1-2500 kcmil SAC 'Lupine' (OH)</t>
  </si>
  <si>
    <t>1-750 kcmil SAC "Jessamine" (OH)</t>
  </si>
  <si>
    <t>1000 kcmil HPPT Copper (UG)</t>
  </si>
  <si>
    <t>1500 kcmil HPPT ALUM (UG)</t>
  </si>
  <si>
    <t>1-750 kcmil Copper "61 Strand" (OH)</t>
  </si>
  <si>
    <t>2500 kcmil HPPT Copper (UG)</t>
  </si>
  <si>
    <t>1-2057 kcmil ACSR "Roadrunner" (OH)</t>
  </si>
  <si>
    <t>1272 kcmil ACSR 'Bittern' (OH)</t>
  </si>
  <si>
    <t>2-795 kcmil ACSR 'Arbutus' (OH)</t>
  </si>
  <si>
    <t>2312 kcmil ACSR 'Thrasher' (OH)</t>
  </si>
  <si>
    <t>750 kcmil Copper '61 Strand' (OH)</t>
  </si>
  <si>
    <t>1590 kcmil SAC 'Coreopsis' (OH)</t>
  </si>
  <si>
    <t xml:space="preserve"> 2500 kcmil HPPT Copper (UG)</t>
  </si>
  <si>
    <t>1-2500 kcmil XLPE Copper (UG)</t>
  </si>
  <si>
    <t>1000 kcmil XLPE Copper (UG)</t>
  </si>
  <si>
    <t>1-1113 kcmil ACSR 'Finch' (OH)</t>
  </si>
  <si>
    <t>2500 kcmil SAC 'Lupine' (OH)</t>
  </si>
  <si>
    <t>TOTAL 115kV OH LINE LENGTH (MILES)</t>
  </si>
  <si>
    <t>TOTAL 138kV OH LINE LENGTH (MILES)</t>
  </si>
  <si>
    <t>TOTAL 138kV UG LINE LENGTH (MILES)</t>
  </si>
  <si>
    <t>TOTAL 230kV OH LINE LENGTH (MILES)</t>
  </si>
  <si>
    <t>TOTAL 230kV UG LINE LENGTH (MILES)</t>
  </si>
  <si>
    <t>ii5 KV</t>
  </si>
  <si>
    <t>OH 138 kv</t>
  </si>
  <si>
    <t>UG 138 kv</t>
  </si>
  <si>
    <t>UG 230 kv</t>
  </si>
  <si>
    <t xml:space="preserve"> 1-2312 KCMIL THRASHER (OH)</t>
  </si>
  <si>
    <t xml:space="preserve"> 1-500 KCMIL COPPER (OH)</t>
  </si>
  <si>
    <t xml:space="preserve"> 1-1500 KCMIL XLPE COPPER (UG)</t>
  </si>
  <si>
    <t>1-2312 KCMIL THRASHER (OH)</t>
  </si>
  <si>
    <t xml:space="preserve">  1-500 KCMIL COPPER (OH)</t>
  </si>
  <si>
    <t>OH 230 kv</t>
  </si>
  <si>
    <t>1272 kcmil ACSS (OH)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</si>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</sst>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6" fillId="2" borderId="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indent="1"/>
    </xf>
    <xf numFmtId="0" fontId="2" fillId="2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2" fontId="5" fillId="0" borderId="8" xfId="1" applyNumberFormat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2" fontId="5" fillId="0" borderId="10" xfId="1" applyNumberFormat="1" applyFont="1" applyFill="1" applyBorder="1" applyAlignment="1">
      <alignment horizontal="center" vertical="center"/>
    </xf>
    <xf numFmtId="2" fontId="5" fillId="0" borderId="11" xfId="1" applyNumberFormat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left" vertical="center" indent="1"/>
    </xf>
    <xf numFmtId="0" fontId="3" fillId="3" borderId="10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left" vertical="center" indent="1"/>
    </xf>
    <xf numFmtId="2" fontId="3" fillId="0" borderId="10" xfId="1" applyNumberFormat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left" vertical="center" indent="1"/>
    </xf>
    <xf numFmtId="0" fontId="3" fillId="3" borderId="13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left" vertical="center" indent="1"/>
    </xf>
    <xf numFmtId="2" fontId="3" fillId="0" borderId="13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indent="1"/>
    </xf>
    <xf numFmtId="0" fontId="7" fillId="4" borderId="7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left" vertical="center" indent="1"/>
    </xf>
    <xf numFmtId="2" fontId="7" fillId="0" borderId="7" xfId="1" applyNumberFormat="1" applyFont="1" applyFill="1" applyBorder="1" applyAlignment="1">
      <alignment horizontal="center" vertical="center"/>
    </xf>
    <xf numFmtId="2" fontId="7" fillId="0" borderId="8" xfId="1" applyNumberFormat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left" vertical="center" indent="1"/>
    </xf>
    <xf numFmtId="0" fontId="7" fillId="4" borderId="10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left" vertical="center" indent="1"/>
    </xf>
    <xf numFmtId="2" fontId="7" fillId="0" borderId="10" xfId="1" applyNumberFormat="1" applyFont="1" applyFill="1" applyBorder="1" applyAlignment="1">
      <alignment horizontal="center" vertical="center"/>
    </xf>
    <xf numFmtId="2" fontId="7" fillId="0" borderId="11" xfId="1" applyNumberFormat="1" applyFont="1" applyFill="1" applyBorder="1" applyAlignment="1">
      <alignment horizontal="center" vertical="center"/>
    </xf>
    <xf numFmtId="0" fontId="7" fillId="0" borderId="10" xfId="1" applyFont="1" applyBorder="1" applyAlignment="1">
      <alignment horizontal="left" vertical="center" indent="1"/>
    </xf>
    <xf numFmtId="0" fontId="7" fillId="0" borderId="13" xfId="1" applyFont="1" applyFill="1" applyBorder="1" applyAlignment="1">
      <alignment horizontal="left" vertical="center" indent="1"/>
    </xf>
    <xf numFmtId="2" fontId="7" fillId="0" borderId="13" xfId="1" applyNumberFormat="1" applyFont="1" applyFill="1" applyBorder="1" applyAlignment="1">
      <alignment horizontal="center" vertical="center"/>
    </xf>
    <xf numFmtId="0" fontId="7" fillId="5" borderId="10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left" vertical="center" wrapText="1" indent="1"/>
    </xf>
    <xf numFmtId="0" fontId="7" fillId="5" borderId="10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17" fontId="7" fillId="0" borderId="10" xfId="1" applyNumberFormat="1" applyFont="1" applyFill="1" applyBorder="1" applyAlignment="1">
      <alignment horizontal="left" vertical="center" indent="1"/>
    </xf>
    <xf numFmtId="0" fontId="8" fillId="0" borderId="11" xfId="1" applyFont="1" applyFill="1" applyBorder="1" applyAlignment="1">
      <alignment horizontal="left" vertical="center" indent="1"/>
    </xf>
    <xf numFmtId="0" fontId="7" fillId="0" borderId="12" xfId="1" applyFont="1" applyFill="1" applyBorder="1" applyAlignment="1">
      <alignment horizontal="left" vertical="center" indent="1"/>
    </xf>
    <xf numFmtId="0" fontId="7" fillId="5" borderId="13" xfId="1" applyFont="1" applyFill="1" applyBorder="1" applyAlignment="1">
      <alignment horizontal="center" vertical="center"/>
    </xf>
    <xf numFmtId="2" fontId="7" fillId="0" borderId="14" xfId="1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2" fontId="4" fillId="0" borderId="2" xfId="1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2" fontId="7" fillId="0" borderId="0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indent="1"/>
    </xf>
    <xf numFmtId="2" fontId="0" fillId="0" borderId="0" xfId="0" applyNumberFormat="1"/>
    <xf numFmtId="2" fontId="0" fillId="0" borderId="16" xfId="0" applyNumberFormat="1" applyBorder="1"/>
    <xf numFmtId="2" fontId="0" fillId="0" borderId="0" xfId="0" applyNumberFormat="1" applyAlignment="1">
      <alignment horizontal="center"/>
    </xf>
    <xf numFmtId="2" fontId="7" fillId="0" borderId="0" xfId="1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17" xfId="1" applyFont="1" applyFill="1" applyBorder="1" applyAlignment="1">
      <alignment horizontal="left" vertical="center" indent="1"/>
    </xf>
    <xf numFmtId="0" fontId="7" fillId="0" borderId="18" xfId="1" applyFont="1" applyFill="1" applyBorder="1" applyAlignment="1">
      <alignment horizontal="left" vertical="center" indent="1"/>
    </xf>
    <xf numFmtId="0" fontId="7" fillId="0" borderId="19" xfId="1" applyFont="1" applyFill="1" applyBorder="1" applyAlignment="1">
      <alignment horizontal="left" vertical="center" indent="1"/>
    </xf>
    <xf numFmtId="0" fontId="7" fillId="4" borderId="20" xfId="1" applyFont="1" applyFill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7" fillId="4" borderId="22" xfId="1" applyFont="1" applyFill="1" applyBorder="1" applyAlignment="1">
      <alignment horizontal="center" vertical="center"/>
    </xf>
    <xf numFmtId="2" fontId="7" fillId="0" borderId="23" xfId="1" applyNumberFormat="1" applyFont="1" applyFill="1" applyBorder="1" applyAlignment="1">
      <alignment horizontal="center" vertical="center"/>
    </xf>
    <xf numFmtId="2" fontId="7" fillId="0" borderId="24" xfId="1" applyNumberFormat="1" applyFont="1" applyFill="1" applyBorder="1" applyAlignment="1">
      <alignment horizontal="center" vertical="center"/>
    </xf>
    <xf numFmtId="2" fontId="7" fillId="0" borderId="25" xfId="1" applyNumberFormat="1" applyFont="1" applyFill="1" applyBorder="1" applyAlignment="1">
      <alignment horizontal="center" vertical="center"/>
    </xf>
    <xf numFmtId="2" fontId="5" fillId="0" borderId="15" xfId="1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left" vertical="center" indent="1"/>
    </xf>
    <xf numFmtId="0" fontId="7" fillId="0" borderId="9" xfId="1" applyFont="1" applyBorder="1" applyAlignment="1">
      <alignment horizontal="left" vertical="center" indent="1"/>
    </xf>
    <xf numFmtId="0" fontId="7" fillId="4" borderId="10" xfId="1" applyFont="1" applyFill="1" applyBorder="1" applyAlignment="1">
      <alignment horizontal="center" vertical="center"/>
    </xf>
    <xf numFmtId="2" fontId="7" fillId="0" borderId="11" xfId="1" applyNumberFormat="1" applyFont="1" applyFill="1" applyBorder="1" applyAlignment="1">
      <alignment horizontal="center" vertical="center"/>
    </xf>
    <xf numFmtId="0" fontId="7" fillId="4" borderId="13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left" vertical="center" indent="1"/>
    </xf>
    <xf numFmtId="0" fontId="7" fillId="2" borderId="12" xfId="1" applyFont="1" applyFill="1" applyBorder="1" applyAlignment="1">
      <alignment horizontal="left" vertical="center" indent="1"/>
    </xf>
    <xf numFmtId="2" fontId="7" fillId="0" borderId="14" xfId="1" applyNumberFormat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0" fontId="7" fillId="5" borderId="10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left" vertical="center"/>
    </xf>
    <xf numFmtId="0" fontId="7" fillId="0" borderId="6" xfId="1" applyFont="1" applyFill="1" applyBorder="1" applyAlignment="1">
      <alignment horizontal="left" vertical="center" indent="1"/>
    </xf>
    <xf numFmtId="0" fontId="7" fillId="5" borderId="20" xfId="1" applyFont="1" applyFill="1" applyBorder="1" applyAlignment="1">
      <alignment horizontal="center" vertical="center"/>
    </xf>
    <xf numFmtId="0" fontId="7" fillId="5" borderId="22" xfId="1" applyFont="1" applyFill="1" applyBorder="1" applyAlignment="1">
      <alignment horizontal="center" vertical="center"/>
    </xf>
    <xf numFmtId="2" fontId="7" fillId="0" borderId="8" xfId="1" applyNumberFormat="1" applyFont="1" applyFill="1" applyBorder="1" applyAlignment="1">
      <alignment horizontal="center" vertical="center"/>
    </xf>
    <xf numFmtId="2" fontId="4" fillId="0" borderId="11" xfId="1" applyNumberFormat="1" applyFont="1" applyFill="1" applyBorder="1" applyAlignment="1">
      <alignment horizontal="center" vertical="center"/>
    </xf>
    <xf numFmtId="2" fontId="4" fillId="0" borderId="14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tabSelected="1" workbookViewId="0">
      <pane ySplit="4" topLeftCell="A5" activePane="bottomLeft" state="frozen"/>
      <selection pane="bottomLeft" activeCell="H7" sqref="H7"/>
    </sheetView>
  </sheetViews>
  <sheetFormatPr defaultRowHeight="15" x14ac:dyDescent="0.25"/>
  <cols>
    <col min="1" max="1" width="32" customWidth="1"/>
    <col min="3" max="3" width="36.5703125" customWidth="1"/>
    <col min="4" max="4" width="10.140625" customWidth="1"/>
    <col min="5" max="10" width="10" customWidth="1"/>
    <col min="12" max="12" width="34.85546875" style="50" bestFit="1" customWidth="1"/>
    <col min="13" max="13" width="9.140625" style="50"/>
  </cols>
  <sheetData>
    <row r="1" spans="1:16" ht="15" customHeight="1" thickBot="1" x14ac:dyDescent="0.3">
      <c r="A1" s="71" t="s">
        <v>0</v>
      </c>
      <c r="B1" s="72"/>
      <c r="C1" s="72"/>
      <c r="D1" s="72"/>
      <c r="E1" s="73"/>
      <c r="F1" s="4"/>
      <c r="G1" s="4"/>
      <c r="H1" s="4"/>
      <c r="I1" s="4"/>
      <c r="J1" s="4"/>
      <c r="K1" s="1"/>
      <c r="L1" s="4"/>
      <c r="M1" s="4"/>
      <c r="N1" s="1"/>
      <c r="O1" s="1"/>
      <c r="P1" s="1"/>
    </row>
    <row r="2" spans="1:16" ht="15" customHeight="1" x14ac:dyDescent="0.25">
      <c r="A2" s="2"/>
      <c r="B2" s="2"/>
      <c r="C2" s="2"/>
      <c r="D2" s="2"/>
      <c r="E2" s="2"/>
      <c r="F2" s="4"/>
      <c r="G2" s="4"/>
      <c r="H2" s="4"/>
      <c r="I2" s="4"/>
      <c r="J2" s="4"/>
      <c r="K2" s="1"/>
      <c r="L2" s="4"/>
      <c r="M2" s="4"/>
      <c r="N2" s="1"/>
      <c r="O2" s="1"/>
      <c r="P2" s="1"/>
    </row>
    <row r="3" spans="1:16" x14ac:dyDescent="0.25">
      <c r="A3" s="6" t="s">
        <v>1</v>
      </c>
      <c r="B3" s="7" t="s">
        <v>2</v>
      </c>
      <c r="C3" s="8" t="s">
        <v>4</v>
      </c>
      <c r="D3" s="9" t="s">
        <v>5</v>
      </c>
      <c r="E3" s="10" t="s">
        <v>6</v>
      </c>
      <c r="F3" s="70" t="s">
        <v>143</v>
      </c>
      <c r="G3" s="70" t="s">
        <v>144</v>
      </c>
      <c r="H3" s="70" t="s">
        <v>145</v>
      </c>
      <c r="I3" s="70" t="s">
        <v>152</v>
      </c>
      <c r="J3" s="70" t="s">
        <v>146</v>
      </c>
      <c r="L3" s="50" t="s">
        <v>154</v>
      </c>
    </row>
    <row r="4" spans="1:16" x14ac:dyDescent="0.25">
      <c r="A4" s="11" t="s">
        <v>3</v>
      </c>
      <c r="B4" s="12"/>
      <c r="C4" s="13" t="s">
        <v>7</v>
      </c>
      <c r="D4" s="14" t="s">
        <v>8</v>
      </c>
      <c r="E4" s="15" t="s">
        <v>8</v>
      </c>
      <c r="F4" s="70"/>
      <c r="G4" s="70"/>
      <c r="H4" s="70"/>
      <c r="I4" s="70"/>
      <c r="J4" s="70"/>
      <c r="L4" s="50" t="s">
        <v>138</v>
      </c>
      <c r="M4" s="57"/>
      <c r="N4" s="55">
        <f>+F132</f>
        <v>44.300000000000004</v>
      </c>
    </row>
    <row r="5" spans="1:16" x14ac:dyDescent="0.25">
      <c r="A5" s="11" t="s">
        <v>1</v>
      </c>
      <c r="B5" s="12"/>
      <c r="C5" s="13" t="s">
        <v>9</v>
      </c>
      <c r="D5" s="14" t="s">
        <v>10</v>
      </c>
      <c r="E5" s="15" t="s">
        <v>10</v>
      </c>
      <c r="F5" s="70"/>
      <c r="G5" s="70"/>
      <c r="H5" s="70"/>
      <c r="I5" s="70"/>
      <c r="J5" s="70"/>
    </row>
    <row r="6" spans="1:16" x14ac:dyDescent="0.25">
      <c r="A6" s="16" t="s">
        <v>11</v>
      </c>
      <c r="B6" s="17">
        <v>115</v>
      </c>
      <c r="C6" s="18" t="s">
        <v>12</v>
      </c>
      <c r="D6" s="19">
        <v>6.2</v>
      </c>
      <c r="E6" s="89">
        <v>21.1</v>
      </c>
      <c r="F6" s="3">
        <f>+D6</f>
        <v>6.2</v>
      </c>
      <c r="G6" s="3"/>
      <c r="H6" s="3"/>
      <c r="I6" s="3"/>
      <c r="J6" s="3"/>
      <c r="L6" s="50" t="s">
        <v>139</v>
      </c>
      <c r="N6" s="55">
        <f>+G132</f>
        <v>84.52</v>
      </c>
    </row>
    <row r="7" spans="1:16" x14ac:dyDescent="0.25">
      <c r="A7" s="16"/>
      <c r="B7" s="17"/>
      <c r="C7" s="18" t="s">
        <v>13</v>
      </c>
      <c r="D7" s="19">
        <v>14.9</v>
      </c>
      <c r="E7" s="89"/>
      <c r="F7" s="3">
        <f t="shared" ref="F7:F11" si="0">+D7</f>
        <v>14.9</v>
      </c>
      <c r="G7" s="3"/>
      <c r="H7" s="3"/>
      <c r="I7" s="3"/>
      <c r="J7" s="3"/>
      <c r="L7" s="50" t="s">
        <v>140</v>
      </c>
      <c r="N7" s="55">
        <f>+H132</f>
        <v>61.86999999999999</v>
      </c>
    </row>
    <row r="8" spans="1:16" x14ac:dyDescent="0.25">
      <c r="A8" s="16" t="s">
        <v>14</v>
      </c>
      <c r="B8" s="17">
        <v>115</v>
      </c>
      <c r="C8" s="18" t="s">
        <v>12</v>
      </c>
      <c r="D8" s="19">
        <v>6.2</v>
      </c>
      <c r="E8" s="89">
        <v>7.3000000000000007</v>
      </c>
      <c r="F8" s="3">
        <f t="shared" si="0"/>
        <v>6.2</v>
      </c>
      <c r="G8" s="3"/>
      <c r="H8" s="3"/>
      <c r="I8" s="3"/>
      <c r="J8" s="3"/>
    </row>
    <row r="9" spans="1:16" x14ac:dyDescent="0.25">
      <c r="A9" s="16"/>
      <c r="B9" s="17"/>
      <c r="C9" s="18" t="s">
        <v>15</v>
      </c>
      <c r="D9" s="19">
        <v>1.1000000000000001</v>
      </c>
      <c r="E9" s="89"/>
      <c r="F9" s="3">
        <f t="shared" si="0"/>
        <v>1.1000000000000001</v>
      </c>
      <c r="G9" s="3"/>
      <c r="H9" s="3"/>
      <c r="I9" s="3"/>
      <c r="J9" s="3"/>
      <c r="L9" s="50" t="s">
        <v>141</v>
      </c>
      <c r="N9" s="55">
        <f>+I132</f>
        <v>423.39999999999981</v>
      </c>
    </row>
    <row r="10" spans="1:16" x14ac:dyDescent="0.25">
      <c r="A10" s="16" t="s">
        <v>16</v>
      </c>
      <c r="B10" s="17">
        <v>115</v>
      </c>
      <c r="C10" s="18" t="s">
        <v>15</v>
      </c>
      <c r="D10" s="19">
        <v>1.1000000000000001</v>
      </c>
      <c r="E10" s="89">
        <v>15.9</v>
      </c>
      <c r="F10" s="3">
        <f t="shared" si="0"/>
        <v>1.1000000000000001</v>
      </c>
      <c r="G10" s="3"/>
      <c r="H10" s="3"/>
      <c r="I10" s="3"/>
      <c r="J10" s="3"/>
      <c r="L10" s="50" t="s">
        <v>142</v>
      </c>
      <c r="N10" s="55">
        <f>+J132</f>
        <v>49.23</v>
      </c>
    </row>
    <row r="11" spans="1:16" ht="15.75" thickBot="1" x14ac:dyDescent="0.3">
      <c r="A11" s="20"/>
      <c r="B11" s="21"/>
      <c r="C11" s="22" t="s">
        <v>13</v>
      </c>
      <c r="D11" s="23">
        <v>14.8</v>
      </c>
      <c r="E11" s="90"/>
      <c r="F11" s="3">
        <f t="shared" si="0"/>
        <v>14.8</v>
      </c>
      <c r="G11" s="3"/>
      <c r="H11" s="3"/>
      <c r="I11" s="3"/>
      <c r="J11" s="3"/>
      <c r="N11" s="56">
        <f>SUM(N4:N10)</f>
        <v>663.31999999999982</v>
      </c>
    </row>
    <row r="12" spans="1:16" ht="15.75" thickTop="1" x14ac:dyDescent="0.25">
      <c r="M12" s="57"/>
      <c r="N12" s="57"/>
    </row>
    <row r="13" spans="1:16" x14ac:dyDescent="0.25">
      <c r="A13" s="24" t="s">
        <v>17</v>
      </c>
      <c r="B13" s="25">
        <v>138</v>
      </c>
      <c r="C13" s="26" t="s">
        <v>37</v>
      </c>
      <c r="D13" s="27">
        <v>3.31</v>
      </c>
      <c r="E13" s="28">
        <v>3.31</v>
      </c>
      <c r="F13" s="51"/>
      <c r="G13" s="51">
        <f>+D13</f>
        <v>3.31</v>
      </c>
      <c r="H13" s="51"/>
      <c r="I13" s="51"/>
      <c r="J13" s="51"/>
      <c r="L13"/>
      <c r="M13"/>
      <c r="N13" s="60"/>
      <c r="O13" s="60"/>
      <c r="P13" s="60"/>
    </row>
    <row r="14" spans="1:16" x14ac:dyDescent="0.25">
      <c r="A14" s="29" t="s">
        <v>18</v>
      </c>
      <c r="B14" s="30">
        <v>138</v>
      </c>
      <c r="C14" s="31" t="s">
        <v>37</v>
      </c>
      <c r="D14" s="32">
        <v>3.31</v>
      </c>
      <c r="E14" s="33">
        <v>3.31</v>
      </c>
      <c r="F14" s="51"/>
      <c r="G14" s="51">
        <f t="shared" ref="G14:G17" si="1">+D14</f>
        <v>3.31</v>
      </c>
      <c r="H14" s="51"/>
      <c r="I14" s="51"/>
      <c r="J14" s="51"/>
      <c r="L14"/>
      <c r="M14"/>
      <c r="N14" s="50"/>
      <c r="O14" s="50"/>
      <c r="P14" s="50"/>
    </row>
    <row r="15" spans="1:16" x14ac:dyDescent="0.25">
      <c r="A15" s="29" t="s">
        <v>19</v>
      </c>
      <c r="B15" s="30">
        <v>138</v>
      </c>
      <c r="C15" s="31" t="s">
        <v>37</v>
      </c>
      <c r="D15" s="32">
        <v>11.2</v>
      </c>
      <c r="E15" s="33">
        <v>11.2</v>
      </c>
      <c r="F15" s="51"/>
      <c r="G15" s="51">
        <f t="shared" si="1"/>
        <v>11.2</v>
      </c>
      <c r="H15" s="51"/>
      <c r="I15" s="51"/>
      <c r="J15" s="51"/>
      <c r="L15"/>
      <c r="M15"/>
    </row>
    <row r="16" spans="1:16" x14ac:dyDescent="0.25">
      <c r="A16" s="29" t="s">
        <v>20</v>
      </c>
      <c r="B16" s="30">
        <v>138</v>
      </c>
      <c r="C16" s="31" t="s">
        <v>37</v>
      </c>
      <c r="D16" s="32">
        <v>11.2</v>
      </c>
      <c r="E16" s="33">
        <v>11.2</v>
      </c>
      <c r="F16" s="51"/>
      <c r="G16" s="51">
        <f t="shared" si="1"/>
        <v>11.2</v>
      </c>
      <c r="H16" s="51"/>
      <c r="I16" s="51"/>
      <c r="J16" s="51"/>
      <c r="L16"/>
      <c r="M16"/>
    </row>
    <row r="17" spans="1:10" x14ac:dyDescent="0.25">
      <c r="A17" s="74" t="s">
        <v>21</v>
      </c>
      <c r="B17" s="76">
        <v>138</v>
      </c>
      <c r="C17" s="31" t="s">
        <v>38</v>
      </c>
      <c r="D17" s="32">
        <v>3.92</v>
      </c>
      <c r="E17" s="77">
        <v>6.48</v>
      </c>
      <c r="F17" s="51"/>
      <c r="G17" s="51">
        <f t="shared" si="1"/>
        <v>3.92</v>
      </c>
      <c r="H17" s="51"/>
      <c r="I17" s="51"/>
      <c r="J17" s="51"/>
    </row>
    <row r="18" spans="1:10" x14ac:dyDescent="0.25">
      <c r="A18" s="74"/>
      <c r="B18" s="76"/>
      <c r="C18" s="31" t="s">
        <v>39</v>
      </c>
      <c r="D18" s="32">
        <v>2.56</v>
      </c>
      <c r="E18" s="77"/>
      <c r="F18" s="51"/>
      <c r="G18" s="51"/>
      <c r="H18" s="51">
        <f>+D18</f>
        <v>2.56</v>
      </c>
      <c r="I18" s="51"/>
      <c r="J18" s="51"/>
    </row>
    <row r="19" spans="1:10" x14ac:dyDescent="0.25">
      <c r="A19" s="74" t="s">
        <v>22</v>
      </c>
      <c r="B19" s="76">
        <v>138</v>
      </c>
      <c r="C19" s="31" t="s">
        <v>40</v>
      </c>
      <c r="D19" s="32">
        <v>3.92</v>
      </c>
      <c r="E19" s="77">
        <v>6.4399999999999995</v>
      </c>
      <c r="F19" s="51"/>
      <c r="G19" s="51">
        <f t="shared" ref="G19" si="2">+D19</f>
        <v>3.92</v>
      </c>
      <c r="H19" s="51"/>
      <c r="I19" s="51"/>
      <c r="J19" s="51"/>
    </row>
    <row r="20" spans="1:10" x14ac:dyDescent="0.25">
      <c r="A20" s="74"/>
      <c r="B20" s="76"/>
      <c r="C20" s="31" t="s">
        <v>39</v>
      </c>
      <c r="D20" s="32">
        <v>2.52</v>
      </c>
      <c r="E20" s="77"/>
      <c r="F20" s="51"/>
      <c r="G20" s="51"/>
      <c r="H20" s="51">
        <f>+D20</f>
        <v>2.52</v>
      </c>
      <c r="I20" s="51"/>
      <c r="J20" s="51"/>
    </row>
    <row r="21" spans="1:10" x14ac:dyDescent="0.25">
      <c r="A21" s="74" t="s">
        <v>23</v>
      </c>
      <c r="B21" s="76">
        <v>138</v>
      </c>
      <c r="C21" s="31" t="s">
        <v>37</v>
      </c>
      <c r="D21" s="32">
        <v>3.9</v>
      </c>
      <c r="E21" s="77">
        <v>9.5</v>
      </c>
      <c r="F21" s="51"/>
      <c r="G21" s="51">
        <f t="shared" ref="G21" si="3">+D21</f>
        <v>3.9</v>
      </c>
      <c r="H21" s="51"/>
      <c r="I21" s="51"/>
      <c r="J21" s="51"/>
    </row>
    <row r="22" spans="1:10" x14ac:dyDescent="0.25">
      <c r="A22" s="74"/>
      <c r="B22" s="76"/>
      <c r="C22" s="31" t="s">
        <v>41</v>
      </c>
      <c r="D22" s="32">
        <v>5.6</v>
      </c>
      <c r="E22" s="77"/>
      <c r="F22" s="51"/>
      <c r="G22" s="51"/>
      <c r="H22" s="51">
        <f>+D22</f>
        <v>5.6</v>
      </c>
      <c r="I22" s="51"/>
      <c r="J22" s="51"/>
    </row>
    <row r="23" spans="1:10" x14ac:dyDescent="0.25">
      <c r="A23" s="74" t="s">
        <v>24</v>
      </c>
      <c r="B23" s="76">
        <v>138</v>
      </c>
      <c r="C23" s="31" t="s">
        <v>37</v>
      </c>
      <c r="D23" s="32">
        <v>3.9</v>
      </c>
      <c r="E23" s="77">
        <v>9.5</v>
      </c>
      <c r="F23" s="51"/>
      <c r="G23" s="51">
        <f t="shared" ref="G23" si="4">+D23</f>
        <v>3.9</v>
      </c>
      <c r="H23" s="51"/>
      <c r="I23" s="51"/>
      <c r="J23" s="51"/>
    </row>
    <row r="24" spans="1:10" x14ac:dyDescent="0.25">
      <c r="A24" s="74"/>
      <c r="B24" s="76"/>
      <c r="C24" s="31" t="s">
        <v>41</v>
      </c>
      <c r="D24" s="32">
        <v>5.6</v>
      </c>
      <c r="E24" s="77"/>
      <c r="F24" s="51"/>
      <c r="G24" s="51"/>
      <c r="H24" s="51">
        <f>+D24</f>
        <v>5.6</v>
      </c>
      <c r="I24" s="51"/>
      <c r="J24" s="51"/>
    </row>
    <row r="25" spans="1:10" x14ac:dyDescent="0.25">
      <c r="A25" s="29" t="s">
        <v>25</v>
      </c>
      <c r="B25" s="30">
        <v>138</v>
      </c>
      <c r="C25" s="31" t="s">
        <v>41</v>
      </c>
      <c r="D25" s="32">
        <v>5.9</v>
      </c>
      <c r="E25" s="33">
        <v>5.9</v>
      </c>
      <c r="F25" s="51"/>
      <c r="G25" s="51"/>
      <c r="H25" s="51">
        <f t="shared" ref="H25:H38" si="5">+D25</f>
        <v>5.9</v>
      </c>
      <c r="I25" s="51"/>
      <c r="J25" s="51"/>
    </row>
    <row r="26" spans="1:10" x14ac:dyDescent="0.25">
      <c r="A26" s="29" t="s">
        <v>26</v>
      </c>
      <c r="B26" s="30">
        <v>138</v>
      </c>
      <c r="C26" s="31" t="s">
        <v>41</v>
      </c>
      <c r="D26" s="32">
        <v>5.9</v>
      </c>
      <c r="E26" s="33">
        <v>5.9</v>
      </c>
      <c r="F26" s="51"/>
      <c r="G26" s="51"/>
      <c r="H26" s="51">
        <f t="shared" si="5"/>
        <v>5.9</v>
      </c>
      <c r="I26" s="51"/>
      <c r="J26" s="51"/>
    </row>
    <row r="27" spans="1:10" x14ac:dyDescent="0.25">
      <c r="A27" s="61" t="s">
        <v>27</v>
      </c>
      <c r="B27" s="64">
        <v>138</v>
      </c>
      <c r="C27" s="31" t="s">
        <v>147</v>
      </c>
      <c r="D27" s="32">
        <v>1.88</v>
      </c>
      <c r="E27" s="67">
        <v>13.76</v>
      </c>
      <c r="F27" s="51"/>
      <c r="G27" s="51">
        <f t="shared" ref="G27:G28" si="6">+D27</f>
        <v>1.88</v>
      </c>
      <c r="H27" s="51"/>
      <c r="I27" s="51"/>
      <c r="J27" s="51"/>
    </row>
    <row r="28" spans="1:10" x14ac:dyDescent="0.25">
      <c r="A28" s="62"/>
      <c r="B28" s="65"/>
      <c r="C28" s="31" t="s">
        <v>148</v>
      </c>
      <c r="D28" s="32">
        <v>9.3800000000000008</v>
      </c>
      <c r="E28" s="68"/>
      <c r="F28" s="51"/>
      <c r="G28" s="51">
        <f t="shared" si="6"/>
        <v>9.3800000000000008</v>
      </c>
      <c r="H28" s="51"/>
      <c r="I28" s="51"/>
      <c r="J28" s="51"/>
    </row>
    <row r="29" spans="1:10" x14ac:dyDescent="0.25">
      <c r="A29" s="63"/>
      <c r="B29" s="66"/>
      <c r="C29" s="31" t="s">
        <v>149</v>
      </c>
      <c r="D29" s="32">
        <v>2.5</v>
      </c>
      <c r="E29" s="69"/>
      <c r="F29" s="51"/>
      <c r="G29" s="51"/>
      <c r="H29" s="51">
        <f t="shared" si="5"/>
        <v>2.5</v>
      </c>
      <c r="I29" s="51"/>
      <c r="J29" s="51"/>
    </row>
    <row r="30" spans="1:10" x14ac:dyDescent="0.25">
      <c r="A30" s="61" t="s">
        <v>28</v>
      </c>
      <c r="B30" s="64">
        <v>138</v>
      </c>
      <c r="C30" s="31" t="s">
        <v>150</v>
      </c>
      <c r="D30" s="32">
        <v>1.88</v>
      </c>
      <c r="E30" s="67">
        <v>13.76</v>
      </c>
      <c r="F30" s="51"/>
      <c r="G30" s="51">
        <f>+D30</f>
        <v>1.88</v>
      </c>
      <c r="H30" s="51"/>
      <c r="I30" s="51"/>
      <c r="J30" s="51"/>
    </row>
    <row r="31" spans="1:10" x14ac:dyDescent="0.25">
      <c r="A31" s="62"/>
      <c r="B31" s="65"/>
      <c r="C31" s="31" t="s">
        <v>151</v>
      </c>
      <c r="D31" s="32">
        <v>9.3800000000000008</v>
      </c>
      <c r="E31" s="68"/>
      <c r="F31" s="51"/>
      <c r="G31" s="51">
        <f>+D31</f>
        <v>9.3800000000000008</v>
      </c>
      <c r="H31" s="51"/>
      <c r="I31" s="51"/>
      <c r="J31" s="51"/>
    </row>
    <row r="32" spans="1:10" x14ac:dyDescent="0.25">
      <c r="A32" s="63"/>
      <c r="B32" s="66"/>
      <c r="C32" s="31" t="s">
        <v>149</v>
      </c>
      <c r="D32" s="32">
        <v>2.5</v>
      </c>
      <c r="E32" s="69"/>
      <c r="F32" s="51"/>
      <c r="G32" s="51"/>
      <c r="H32" s="51">
        <f t="shared" si="5"/>
        <v>2.5</v>
      </c>
      <c r="I32" s="51"/>
      <c r="J32" s="51"/>
    </row>
    <row r="33" spans="1:10" x14ac:dyDescent="0.25">
      <c r="A33" s="29" t="s">
        <v>29</v>
      </c>
      <c r="B33" s="30">
        <v>138</v>
      </c>
      <c r="C33" s="31" t="s">
        <v>41</v>
      </c>
      <c r="D33" s="32">
        <v>2.2999999999999998</v>
      </c>
      <c r="E33" s="33">
        <v>2.2999999999999998</v>
      </c>
      <c r="F33" s="51"/>
      <c r="G33" s="51"/>
      <c r="H33" s="51">
        <f t="shared" si="5"/>
        <v>2.2999999999999998</v>
      </c>
      <c r="I33" s="51"/>
      <c r="J33" s="51"/>
    </row>
    <row r="34" spans="1:10" x14ac:dyDescent="0.25">
      <c r="A34" s="29" t="s">
        <v>30</v>
      </c>
      <c r="B34" s="30">
        <v>138</v>
      </c>
      <c r="C34" s="31" t="s">
        <v>41</v>
      </c>
      <c r="D34" s="32">
        <v>2.2999999999999998</v>
      </c>
      <c r="E34" s="33">
        <v>2.2999999999999998</v>
      </c>
      <c r="F34" s="51"/>
      <c r="G34" s="51"/>
      <c r="H34" s="51">
        <f t="shared" si="5"/>
        <v>2.2999999999999998</v>
      </c>
      <c r="I34" s="51"/>
      <c r="J34" s="51"/>
    </row>
    <row r="35" spans="1:10" x14ac:dyDescent="0.25">
      <c r="A35" s="29" t="s">
        <v>31</v>
      </c>
      <c r="B35" s="30">
        <v>138</v>
      </c>
      <c r="C35" s="31" t="s">
        <v>42</v>
      </c>
      <c r="D35" s="32">
        <v>4.4000000000000004</v>
      </c>
      <c r="E35" s="33">
        <v>4.4000000000000004</v>
      </c>
      <c r="F35" s="51"/>
      <c r="G35" s="51"/>
      <c r="H35" s="51">
        <f t="shared" si="5"/>
        <v>4.4000000000000004</v>
      </c>
      <c r="I35" s="51"/>
      <c r="J35" s="51"/>
    </row>
    <row r="36" spans="1:10" x14ac:dyDescent="0.25">
      <c r="A36" s="29" t="s">
        <v>32</v>
      </c>
      <c r="B36" s="30">
        <v>138</v>
      </c>
      <c r="C36" s="31" t="s">
        <v>42</v>
      </c>
      <c r="D36" s="32">
        <v>4.4000000000000004</v>
      </c>
      <c r="E36" s="33">
        <v>4.4000000000000004</v>
      </c>
      <c r="F36" s="51"/>
      <c r="G36" s="51"/>
      <c r="H36" s="51">
        <f t="shared" si="5"/>
        <v>4.4000000000000004</v>
      </c>
      <c r="I36" s="51"/>
      <c r="J36" s="51"/>
    </row>
    <row r="37" spans="1:10" x14ac:dyDescent="0.25">
      <c r="A37" s="75" t="s">
        <v>33</v>
      </c>
      <c r="B37" s="76">
        <v>138</v>
      </c>
      <c r="C37" s="34" t="s">
        <v>43</v>
      </c>
      <c r="D37" s="32">
        <v>0.82</v>
      </c>
      <c r="E37" s="77">
        <v>5.82</v>
      </c>
      <c r="F37" s="51"/>
      <c r="G37" s="51">
        <f>+D37</f>
        <v>0.82</v>
      </c>
      <c r="H37" s="51"/>
      <c r="I37" s="51"/>
      <c r="J37" s="51"/>
    </row>
    <row r="38" spans="1:10" x14ac:dyDescent="0.25">
      <c r="A38" s="75"/>
      <c r="B38" s="76"/>
      <c r="C38" s="34" t="s">
        <v>44</v>
      </c>
      <c r="D38" s="32">
        <v>5</v>
      </c>
      <c r="E38" s="77"/>
      <c r="F38" s="51"/>
      <c r="G38" s="51"/>
      <c r="H38" s="51">
        <f t="shared" si="5"/>
        <v>5</v>
      </c>
      <c r="I38" s="51"/>
      <c r="J38" s="51"/>
    </row>
    <row r="39" spans="1:10" x14ac:dyDescent="0.25">
      <c r="A39" s="79" t="s">
        <v>34</v>
      </c>
      <c r="B39" s="76">
        <v>138</v>
      </c>
      <c r="C39" s="34" t="s">
        <v>45</v>
      </c>
      <c r="D39" s="32">
        <v>0.8</v>
      </c>
      <c r="E39" s="77">
        <v>5.8</v>
      </c>
      <c r="F39" s="51"/>
      <c r="G39" s="51">
        <f>+D39</f>
        <v>0.8</v>
      </c>
      <c r="H39" s="51"/>
      <c r="I39" s="51"/>
      <c r="J39" s="51"/>
    </row>
    <row r="40" spans="1:10" x14ac:dyDescent="0.25">
      <c r="A40" s="79"/>
      <c r="B40" s="76"/>
      <c r="C40" s="31" t="s">
        <v>46</v>
      </c>
      <c r="D40" s="32">
        <v>5</v>
      </c>
      <c r="E40" s="77"/>
      <c r="F40" s="51"/>
      <c r="G40" s="51"/>
      <c r="H40" s="51">
        <f t="shared" ref="H40" si="7">+D40</f>
        <v>5</v>
      </c>
      <c r="I40" s="51"/>
      <c r="J40" s="51"/>
    </row>
    <row r="41" spans="1:10" x14ac:dyDescent="0.25">
      <c r="A41" s="79" t="s">
        <v>35</v>
      </c>
      <c r="B41" s="76">
        <v>138</v>
      </c>
      <c r="C41" s="31" t="s">
        <v>47</v>
      </c>
      <c r="D41" s="32">
        <v>0.08</v>
      </c>
      <c r="E41" s="77">
        <v>12.11</v>
      </c>
      <c r="F41" s="51"/>
      <c r="G41" s="51">
        <f t="shared" ref="G41:G46" si="8">+D41</f>
        <v>0.08</v>
      </c>
      <c r="H41" s="51"/>
      <c r="I41" s="51"/>
      <c r="J41" s="51"/>
    </row>
    <row r="42" spans="1:10" x14ac:dyDescent="0.25">
      <c r="A42" s="79"/>
      <c r="B42" s="76"/>
      <c r="C42" s="31" t="s">
        <v>48</v>
      </c>
      <c r="D42" s="32">
        <v>8.82</v>
      </c>
      <c r="E42" s="77"/>
      <c r="F42" s="51"/>
      <c r="G42" s="51">
        <f t="shared" si="8"/>
        <v>8.82</v>
      </c>
      <c r="H42" s="51"/>
      <c r="I42" s="51"/>
      <c r="J42" s="51"/>
    </row>
    <row r="43" spans="1:10" x14ac:dyDescent="0.25">
      <c r="A43" s="79"/>
      <c r="B43" s="76"/>
      <c r="C43" s="31" t="s">
        <v>41</v>
      </c>
      <c r="D43" s="32">
        <v>3.21</v>
      </c>
      <c r="E43" s="77"/>
      <c r="F43" s="51"/>
      <c r="G43" s="51"/>
      <c r="H43" s="51">
        <f t="shared" ref="H43" si="9">+D43</f>
        <v>3.21</v>
      </c>
      <c r="I43" s="51"/>
      <c r="J43" s="51"/>
    </row>
    <row r="44" spans="1:10" x14ac:dyDescent="0.25">
      <c r="A44" s="79" t="s">
        <v>36</v>
      </c>
      <c r="B44" s="76">
        <v>138</v>
      </c>
      <c r="C44" s="31" t="s">
        <v>49</v>
      </c>
      <c r="D44" s="32"/>
      <c r="E44" s="77">
        <v>9</v>
      </c>
      <c r="F44" s="51"/>
      <c r="G44" s="51"/>
      <c r="H44" s="51"/>
      <c r="I44" s="51"/>
      <c r="J44" s="51"/>
    </row>
    <row r="45" spans="1:10" x14ac:dyDescent="0.25">
      <c r="A45" s="79"/>
      <c r="B45" s="76"/>
      <c r="C45" s="31" t="s">
        <v>50</v>
      </c>
      <c r="D45" s="32">
        <v>6.81</v>
      </c>
      <c r="E45" s="77"/>
      <c r="F45" s="51"/>
      <c r="G45" s="51">
        <f t="shared" si="8"/>
        <v>6.81</v>
      </c>
      <c r="H45" s="51"/>
      <c r="I45" s="51"/>
      <c r="J45" s="51"/>
    </row>
    <row r="46" spans="1:10" x14ac:dyDescent="0.25">
      <c r="A46" s="79"/>
      <c r="B46" s="76"/>
      <c r="C46" s="31" t="s">
        <v>51</v>
      </c>
      <c r="D46" s="32">
        <v>0.01</v>
      </c>
      <c r="E46" s="77"/>
      <c r="F46" s="51"/>
      <c r="G46" s="51">
        <f t="shared" si="8"/>
        <v>0.01</v>
      </c>
      <c r="H46" s="51"/>
      <c r="I46" s="51"/>
      <c r="J46" s="51"/>
    </row>
    <row r="47" spans="1:10" x14ac:dyDescent="0.25">
      <c r="A47" s="79"/>
      <c r="B47" s="76"/>
      <c r="C47" s="31" t="s">
        <v>52</v>
      </c>
      <c r="D47" s="32"/>
      <c r="E47" s="77"/>
      <c r="F47" s="51"/>
      <c r="G47" s="51"/>
      <c r="H47" s="51"/>
      <c r="I47" s="51"/>
      <c r="J47" s="51"/>
    </row>
    <row r="48" spans="1:10" x14ac:dyDescent="0.25">
      <c r="A48" s="80"/>
      <c r="B48" s="78"/>
      <c r="C48" s="35" t="s">
        <v>53</v>
      </c>
      <c r="D48" s="36">
        <v>2.1800000000000002</v>
      </c>
      <c r="E48" s="81"/>
      <c r="F48" s="51"/>
      <c r="G48" s="51"/>
      <c r="H48" s="51">
        <f t="shared" ref="H48" si="10">+D48</f>
        <v>2.1800000000000002</v>
      </c>
      <c r="I48" s="51"/>
      <c r="J48" s="51"/>
    </row>
    <row r="49" spans="1:11" x14ac:dyDescent="0.25">
      <c r="A49" s="47"/>
      <c r="B49" s="48"/>
      <c r="C49" s="5"/>
      <c r="D49" s="3"/>
      <c r="E49" s="49"/>
      <c r="F49" s="52"/>
      <c r="G49" s="52"/>
      <c r="H49" s="52"/>
      <c r="I49" s="52"/>
      <c r="J49" s="52"/>
    </row>
    <row r="50" spans="1:11" x14ac:dyDescent="0.25">
      <c r="A50" s="85" t="s">
        <v>54</v>
      </c>
      <c r="B50" s="82">
        <v>230</v>
      </c>
      <c r="C50" s="26" t="s">
        <v>105</v>
      </c>
      <c r="D50" s="27">
        <v>4.0999999999999996</v>
      </c>
      <c r="E50" s="88">
        <v>4.3</v>
      </c>
      <c r="F50" s="51"/>
      <c r="G50" s="51"/>
      <c r="H50" s="51"/>
      <c r="I50" s="51">
        <f>+D50</f>
        <v>4.0999999999999996</v>
      </c>
      <c r="J50" s="51"/>
    </row>
    <row r="51" spans="1:11" x14ac:dyDescent="0.25">
      <c r="A51" s="74"/>
      <c r="B51" s="83"/>
      <c r="C51" s="31" t="s">
        <v>50</v>
      </c>
      <c r="D51" s="32">
        <v>0.2</v>
      </c>
      <c r="E51" s="77"/>
      <c r="F51" s="51"/>
      <c r="G51" s="51"/>
      <c r="H51" s="51"/>
      <c r="I51" s="51">
        <f>+D51</f>
        <v>0.2</v>
      </c>
      <c r="J51" s="51"/>
      <c r="K51" s="55"/>
    </row>
    <row r="52" spans="1:11" x14ac:dyDescent="0.25">
      <c r="A52" s="74" t="s">
        <v>55</v>
      </c>
      <c r="B52" s="83">
        <v>230</v>
      </c>
      <c r="C52" s="31" t="s">
        <v>105</v>
      </c>
      <c r="D52" s="32">
        <v>3.87</v>
      </c>
      <c r="E52" s="77">
        <v>4.07</v>
      </c>
      <c r="F52" s="51"/>
      <c r="G52" s="51"/>
      <c r="H52" s="51"/>
      <c r="I52" s="51">
        <f t="shared" ref="I52:I60" si="11">+D52</f>
        <v>3.87</v>
      </c>
      <c r="J52" s="51"/>
      <c r="K52" s="55"/>
    </row>
    <row r="53" spans="1:11" x14ac:dyDescent="0.25">
      <c r="A53" s="74"/>
      <c r="B53" s="83"/>
      <c r="C53" s="31" t="s">
        <v>50</v>
      </c>
      <c r="D53" s="32">
        <v>0.2</v>
      </c>
      <c r="E53" s="77"/>
      <c r="F53" s="51"/>
      <c r="G53" s="51"/>
      <c r="H53" s="51"/>
      <c r="I53" s="51">
        <f t="shared" si="11"/>
        <v>0.2</v>
      </c>
      <c r="J53" s="51"/>
      <c r="K53" s="55"/>
    </row>
    <row r="54" spans="1:11" x14ac:dyDescent="0.25">
      <c r="A54" s="29" t="s">
        <v>56</v>
      </c>
      <c r="B54" s="37">
        <v>230</v>
      </c>
      <c r="C54" s="31" t="s">
        <v>106</v>
      </c>
      <c r="D54" s="32">
        <v>4.13</v>
      </c>
      <c r="E54" s="33">
        <v>4.13</v>
      </c>
      <c r="F54" s="51"/>
      <c r="G54" s="51"/>
      <c r="H54" s="51"/>
      <c r="I54" s="51">
        <f t="shared" si="11"/>
        <v>4.13</v>
      </c>
      <c r="J54" s="51"/>
      <c r="K54" s="55"/>
    </row>
    <row r="55" spans="1:11" x14ac:dyDescent="0.25">
      <c r="A55" s="29" t="s">
        <v>57</v>
      </c>
      <c r="B55" s="37">
        <v>230</v>
      </c>
      <c r="C55" s="31" t="s">
        <v>49</v>
      </c>
      <c r="D55" s="32">
        <v>8.5</v>
      </c>
      <c r="E55" s="33">
        <v>8.5</v>
      </c>
      <c r="F55" s="51"/>
      <c r="G55" s="51"/>
      <c r="H55" s="51"/>
      <c r="I55" s="51">
        <f t="shared" si="11"/>
        <v>8.5</v>
      </c>
      <c r="J55" s="51"/>
      <c r="K55" s="55"/>
    </row>
    <row r="56" spans="1:11" x14ac:dyDescent="0.25">
      <c r="A56" s="74" t="s">
        <v>58</v>
      </c>
      <c r="B56" s="83">
        <v>230</v>
      </c>
      <c r="C56" s="31" t="s">
        <v>50</v>
      </c>
      <c r="D56" s="32">
        <v>22.85</v>
      </c>
      <c r="E56" s="77">
        <v>33.39</v>
      </c>
      <c r="F56" s="51"/>
      <c r="G56" s="51"/>
      <c r="H56" s="51"/>
      <c r="I56" s="51">
        <f t="shared" si="11"/>
        <v>22.85</v>
      </c>
      <c r="J56" s="51"/>
      <c r="K56" s="55"/>
    </row>
    <row r="57" spans="1:11" x14ac:dyDescent="0.25">
      <c r="A57" s="74"/>
      <c r="B57" s="83"/>
      <c r="C57" s="31" t="s">
        <v>107</v>
      </c>
      <c r="D57" s="32">
        <v>10.54</v>
      </c>
      <c r="E57" s="77"/>
      <c r="F57" s="51"/>
      <c r="G57" s="51"/>
      <c r="H57" s="51"/>
      <c r="I57" s="51">
        <f t="shared" si="11"/>
        <v>10.54</v>
      </c>
      <c r="J57" s="51"/>
      <c r="K57" s="55"/>
    </row>
    <row r="58" spans="1:11" x14ac:dyDescent="0.25">
      <c r="A58" s="84" t="s">
        <v>59</v>
      </c>
      <c r="B58" s="83">
        <v>230</v>
      </c>
      <c r="C58" s="31" t="s">
        <v>109</v>
      </c>
      <c r="D58" s="32">
        <v>11.75</v>
      </c>
      <c r="E58" s="77">
        <v>12.05</v>
      </c>
      <c r="F58" s="51"/>
      <c r="G58" s="51"/>
      <c r="H58" s="51"/>
      <c r="I58" s="51">
        <f t="shared" si="11"/>
        <v>11.75</v>
      </c>
      <c r="J58" s="51"/>
      <c r="K58" s="55"/>
    </row>
    <row r="59" spans="1:11" x14ac:dyDescent="0.25">
      <c r="A59" s="84"/>
      <c r="B59" s="83"/>
      <c r="C59" s="31" t="s">
        <v>110</v>
      </c>
      <c r="D59" s="32">
        <v>0.3</v>
      </c>
      <c r="E59" s="77"/>
      <c r="F59" s="51"/>
      <c r="G59" s="51"/>
      <c r="H59" s="51"/>
      <c r="I59" s="51">
        <f t="shared" si="11"/>
        <v>0.3</v>
      </c>
      <c r="J59" s="51"/>
      <c r="K59" s="55"/>
    </row>
    <row r="60" spans="1:11" x14ac:dyDescent="0.25">
      <c r="A60" s="29" t="s">
        <v>60</v>
      </c>
      <c r="B60" s="37">
        <v>230</v>
      </c>
      <c r="C60" s="31" t="s">
        <v>109</v>
      </c>
      <c r="D60" s="32">
        <v>11.96</v>
      </c>
      <c r="E60" s="33">
        <v>11.96</v>
      </c>
      <c r="F60" s="51"/>
      <c r="G60" s="51"/>
      <c r="H60" s="51"/>
      <c r="I60" s="51">
        <f t="shared" si="11"/>
        <v>11.96</v>
      </c>
      <c r="J60" s="51"/>
      <c r="K60" s="55"/>
    </row>
    <row r="61" spans="1:11" x14ac:dyDescent="0.25">
      <c r="A61" s="29" t="s">
        <v>61</v>
      </c>
      <c r="B61" s="37">
        <v>230</v>
      </c>
      <c r="C61" s="31" t="s">
        <v>108</v>
      </c>
      <c r="D61" s="32">
        <v>30.17</v>
      </c>
      <c r="E61" s="33">
        <v>30.17</v>
      </c>
      <c r="F61" s="51"/>
      <c r="G61" s="51"/>
      <c r="H61" s="51"/>
      <c r="I61" s="51">
        <f t="shared" ref="I61:I90" si="12">+D61</f>
        <v>30.17</v>
      </c>
      <c r="J61" s="51"/>
      <c r="K61" s="55"/>
    </row>
    <row r="62" spans="1:11" x14ac:dyDescent="0.25">
      <c r="A62" s="29" t="s">
        <v>62</v>
      </c>
      <c r="B62" s="37">
        <v>230</v>
      </c>
      <c r="C62" s="31" t="s">
        <v>108</v>
      </c>
      <c r="D62" s="32">
        <v>24.4</v>
      </c>
      <c r="E62" s="33">
        <v>24.4</v>
      </c>
      <c r="F62" s="51"/>
      <c r="G62" s="51"/>
      <c r="H62" s="51"/>
      <c r="I62" s="51">
        <f t="shared" si="12"/>
        <v>24.4</v>
      </c>
      <c r="J62" s="51"/>
      <c r="K62" s="55"/>
    </row>
    <row r="63" spans="1:11" x14ac:dyDescent="0.25">
      <c r="A63" s="29" t="s">
        <v>63</v>
      </c>
      <c r="B63" s="37">
        <v>230</v>
      </c>
      <c r="C63" s="31" t="s">
        <v>108</v>
      </c>
      <c r="D63" s="32">
        <v>26.4</v>
      </c>
      <c r="E63" s="33">
        <v>26.4</v>
      </c>
      <c r="F63" s="51"/>
      <c r="G63" s="51"/>
      <c r="H63" s="51"/>
      <c r="I63" s="51">
        <f t="shared" si="12"/>
        <v>26.4</v>
      </c>
      <c r="J63" s="51"/>
      <c r="K63" s="55"/>
    </row>
    <row r="64" spans="1:11" x14ac:dyDescent="0.25">
      <c r="A64" s="29" t="s">
        <v>64</v>
      </c>
      <c r="B64" s="37">
        <v>230</v>
      </c>
      <c r="C64" s="31" t="s">
        <v>108</v>
      </c>
      <c r="D64" s="32">
        <v>21.8</v>
      </c>
      <c r="E64" s="33">
        <v>21.8</v>
      </c>
      <c r="F64" s="51"/>
      <c r="G64" s="51"/>
      <c r="H64" s="51"/>
      <c r="I64" s="51">
        <f t="shared" si="12"/>
        <v>21.8</v>
      </c>
      <c r="J64" s="51"/>
      <c r="K64" s="55"/>
    </row>
    <row r="65" spans="1:11" x14ac:dyDescent="0.25">
      <c r="A65" s="29" t="s">
        <v>65</v>
      </c>
      <c r="B65" s="37">
        <v>230</v>
      </c>
      <c r="C65" s="31" t="s">
        <v>109</v>
      </c>
      <c r="D65" s="32">
        <v>12.37</v>
      </c>
      <c r="E65" s="33">
        <v>12.37</v>
      </c>
      <c r="F65" s="51"/>
      <c r="G65" s="51"/>
      <c r="H65" s="51"/>
      <c r="I65" s="51">
        <f t="shared" si="12"/>
        <v>12.37</v>
      </c>
      <c r="J65" s="51"/>
      <c r="K65" s="55"/>
    </row>
    <row r="66" spans="1:11" x14ac:dyDescent="0.25">
      <c r="A66" s="84" t="s">
        <v>66</v>
      </c>
      <c r="B66" s="83">
        <v>230</v>
      </c>
      <c r="C66" s="31" t="s">
        <v>109</v>
      </c>
      <c r="D66" s="32">
        <v>1.66</v>
      </c>
      <c r="E66" s="77">
        <v>12.9</v>
      </c>
      <c r="F66" s="51"/>
      <c r="G66" s="51"/>
      <c r="H66" s="51"/>
      <c r="I66" s="51">
        <f t="shared" si="12"/>
        <v>1.66</v>
      </c>
      <c r="J66" s="51"/>
      <c r="K66" s="55"/>
    </row>
    <row r="67" spans="1:11" x14ac:dyDescent="0.25">
      <c r="A67" s="84"/>
      <c r="B67" s="83"/>
      <c r="C67" s="31" t="s">
        <v>110</v>
      </c>
      <c r="D67" s="32">
        <v>11.24</v>
      </c>
      <c r="E67" s="77"/>
      <c r="F67" s="51"/>
      <c r="G67" s="51"/>
      <c r="H67" s="51"/>
      <c r="I67" s="51">
        <f t="shared" si="12"/>
        <v>11.24</v>
      </c>
      <c r="J67" s="51"/>
      <c r="K67" s="55"/>
    </row>
    <row r="68" spans="1:11" x14ac:dyDescent="0.25">
      <c r="A68" s="84" t="s">
        <v>67</v>
      </c>
      <c r="B68" s="83">
        <v>230</v>
      </c>
      <c r="C68" s="31" t="s">
        <v>111</v>
      </c>
      <c r="D68" s="32">
        <v>12.18</v>
      </c>
      <c r="E68" s="77">
        <v>15.46</v>
      </c>
      <c r="F68" s="51"/>
      <c r="G68" s="51"/>
      <c r="H68" s="51"/>
      <c r="I68" s="51">
        <f t="shared" si="12"/>
        <v>12.18</v>
      </c>
      <c r="J68" s="51"/>
      <c r="K68" s="55"/>
    </row>
    <row r="69" spans="1:11" x14ac:dyDescent="0.25">
      <c r="A69" s="84"/>
      <c r="B69" s="83"/>
      <c r="C69" s="31" t="s">
        <v>47</v>
      </c>
      <c r="D69" s="32">
        <v>0.24</v>
      </c>
      <c r="E69" s="77"/>
      <c r="F69" s="51"/>
      <c r="G69" s="51"/>
      <c r="H69" s="51"/>
      <c r="I69" s="51">
        <f t="shared" si="12"/>
        <v>0.24</v>
      </c>
      <c r="J69" s="51"/>
      <c r="K69" s="55"/>
    </row>
    <row r="70" spans="1:11" x14ac:dyDescent="0.25">
      <c r="A70" s="84"/>
      <c r="B70" s="83"/>
      <c r="C70" s="31" t="s">
        <v>112</v>
      </c>
      <c r="D70" s="32">
        <v>3.04</v>
      </c>
      <c r="E70" s="77"/>
      <c r="F70" s="51"/>
      <c r="G70" s="51"/>
      <c r="H70" s="51"/>
      <c r="I70" s="51">
        <f t="shared" si="12"/>
        <v>3.04</v>
      </c>
      <c r="J70" s="51"/>
      <c r="K70" s="55"/>
    </row>
    <row r="71" spans="1:11" x14ac:dyDescent="0.25">
      <c r="A71" s="74" t="s">
        <v>68</v>
      </c>
      <c r="B71" s="83">
        <v>230</v>
      </c>
      <c r="C71" s="31" t="s">
        <v>113</v>
      </c>
      <c r="D71" s="32">
        <v>12.13</v>
      </c>
      <c r="E71" s="77">
        <v>13.510000000000002</v>
      </c>
      <c r="F71" s="51"/>
      <c r="G71" s="51"/>
      <c r="H71" s="51"/>
      <c r="I71" s="51">
        <f t="shared" si="12"/>
        <v>12.13</v>
      </c>
      <c r="J71" s="51"/>
      <c r="K71" s="55"/>
    </row>
    <row r="72" spans="1:11" x14ac:dyDescent="0.25">
      <c r="A72" s="74"/>
      <c r="B72" s="83"/>
      <c r="C72" s="31" t="s">
        <v>47</v>
      </c>
      <c r="D72" s="32">
        <v>1.38</v>
      </c>
      <c r="E72" s="77"/>
      <c r="F72" s="51"/>
      <c r="G72" s="51"/>
      <c r="H72" s="51"/>
      <c r="I72" s="51">
        <f t="shared" si="12"/>
        <v>1.38</v>
      </c>
      <c r="J72" s="51"/>
      <c r="K72" s="55"/>
    </row>
    <row r="73" spans="1:11" x14ac:dyDescent="0.25">
      <c r="A73" s="74" t="s">
        <v>69</v>
      </c>
      <c r="B73" s="83">
        <v>230</v>
      </c>
      <c r="C73" s="31" t="s">
        <v>114</v>
      </c>
      <c r="D73" s="38">
        <v>12.2</v>
      </c>
      <c r="E73" s="77">
        <v>13.549999999999999</v>
      </c>
      <c r="F73" s="51"/>
      <c r="G73" s="51"/>
      <c r="H73" s="51"/>
      <c r="I73" s="51">
        <f t="shared" si="12"/>
        <v>12.2</v>
      </c>
      <c r="J73" s="51"/>
      <c r="K73" s="55"/>
    </row>
    <row r="74" spans="1:11" x14ac:dyDescent="0.25">
      <c r="A74" s="74"/>
      <c r="B74" s="83"/>
      <c r="C74" s="31" t="s">
        <v>47</v>
      </c>
      <c r="D74" s="32">
        <v>1.35</v>
      </c>
      <c r="E74" s="77"/>
      <c r="F74" s="51"/>
      <c r="G74" s="51"/>
      <c r="H74" s="51"/>
      <c r="I74" s="51">
        <f t="shared" si="12"/>
        <v>1.35</v>
      </c>
      <c r="J74" s="51"/>
      <c r="K74" s="55"/>
    </row>
    <row r="75" spans="1:11" x14ac:dyDescent="0.25">
      <c r="A75" s="29" t="s">
        <v>70</v>
      </c>
      <c r="B75" s="37">
        <v>230</v>
      </c>
      <c r="C75" s="31" t="s">
        <v>115</v>
      </c>
      <c r="D75" s="32">
        <v>3.7</v>
      </c>
      <c r="E75" s="33">
        <v>3.7</v>
      </c>
      <c r="F75" s="51"/>
      <c r="G75" s="51"/>
      <c r="H75" s="51"/>
      <c r="I75" s="51">
        <f t="shared" si="12"/>
        <v>3.7</v>
      </c>
      <c r="J75" s="51"/>
      <c r="K75" s="55"/>
    </row>
    <row r="76" spans="1:11" x14ac:dyDescent="0.25">
      <c r="A76" s="74" t="s">
        <v>71</v>
      </c>
      <c r="B76" s="83">
        <v>230</v>
      </c>
      <c r="C76" s="31" t="s">
        <v>50</v>
      </c>
      <c r="D76" s="32">
        <v>3.18</v>
      </c>
      <c r="E76" s="77">
        <v>9.7200000000000006</v>
      </c>
      <c r="F76" s="51"/>
      <c r="G76" s="51"/>
      <c r="H76" s="51"/>
      <c r="I76" s="51">
        <f t="shared" si="12"/>
        <v>3.18</v>
      </c>
      <c r="J76" s="51"/>
      <c r="K76" s="55"/>
    </row>
    <row r="77" spans="1:11" x14ac:dyDescent="0.25">
      <c r="A77" s="74"/>
      <c r="B77" s="83"/>
      <c r="C77" s="31" t="s">
        <v>116</v>
      </c>
      <c r="D77" s="32">
        <v>6.54</v>
      </c>
      <c r="E77" s="77"/>
      <c r="F77" s="51"/>
      <c r="G77" s="51"/>
      <c r="H77" s="51"/>
      <c r="I77" s="51">
        <f t="shared" si="12"/>
        <v>6.54</v>
      </c>
      <c r="J77" s="51"/>
      <c r="K77" s="55"/>
    </row>
    <row r="78" spans="1:11" x14ac:dyDescent="0.25">
      <c r="A78" s="39" t="s">
        <v>72</v>
      </c>
      <c r="B78" s="40">
        <v>230</v>
      </c>
      <c r="C78" s="31" t="s">
        <v>153</v>
      </c>
      <c r="D78" s="32">
        <v>8.1999999999999993</v>
      </c>
      <c r="E78" s="41">
        <v>8.1999999999999993</v>
      </c>
      <c r="F78" s="53"/>
      <c r="G78" s="53"/>
      <c r="H78" s="53"/>
      <c r="I78" s="51">
        <f t="shared" si="12"/>
        <v>8.1999999999999993</v>
      </c>
      <c r="J78" s="58"/>
      <c r="K78" s="55"/>
    </row>
    <row r="79" spans="1:11" x14ac:dyDescent="0.25">
      <c r="A79" s="74" t="s">
        <v>73</v>
      </c>
      <c r="B79" s="83">
        <v>230</v>
      </c>
      <c r="C79" s="31" t="s">
        <v>50</v>
      </c>
      <c r="D79" s="32">
        <v>1.27</v>
      </c>
      <c r="E79" s="77">
        <v>16.149999999999999</v>
      </c>
      <c r="F79" s="51"/>
      <c r="G79" s="51"/>
      <c r="H79" s="51"/>
      <c r="I79" s="51">
        <f t="shared" si="12"/>
        <v>1.27</v>
      </c>
      <c r="J79" s="51"/>
      <c r="K79" s="55"/>
    </row>
    <row r="80" spans="1:11" x14ac:dyDescent="0.25">
      <c r="A80" s="74"/>
      <c r="B80" s="83"/>
      <c r="C80" s="31" t="s">
        <v>117</v>
      </c>
      <c r="D80" s="32">
        <v>9.7899999999999991</v>
      </c>
      <c r="E80" s="77"/>
      <c r="F80" s="51"/>
      <c r="G80" s="51"/>
      <c r="H80" s="51"/>
      <c r="I80" s="51">
        <f t="shared" si="12"/>
        <v>9.7899999999999991</v>
      </c>
      <c r="J80" s="51"/>
      <c r="K80" s="55"/>
    </row>
    <row r="81" spans="1:11" x14ac:dyDescent="0.25">
      <c r="A81" s="74"/>
      <c r="B81" s="83"/>
      <c r="C81" s="31" t="s">
        <v>118</v>
      </c>
      <c r="D81" s="32">
        <v>0.28999999999999998</v>
      </c>
      <c r="E81" s="77"/>
      <c r="F81" s="51"/>
      <c r="G81" s="51"/>
      <c r="H81" s="51"/>
      <c r="I81" s="51">
        <f t="shared" si="12"/>
        <v>0.28999999999999998</v>
      </c>
      <c r="J81" s="51"/>
      <c r="K81" s="55"/>
    </row>
    <row r="82" spans="1:11" x14ac:dyDescent="0.25">
      <c r="A82" s="74"/>
      <c r="B82" s="83"/>
      <c r="C82" s="31" t="s">
        <v>116</v>
      </c>
      <c r="D82" s="32">
        <v>2.14</v>
      </c>
      <c r="E82" s="77"/>
      <c r="F82" s="51"/>
      <c r="G82" s="51"/>
      <c r="H82" s="51"/>
      <c r="I82" s="51">
        <f t="shared" si="12"/>
        <v>2.14</v>
      </c>
      <c r="J82" s="51"/>
      <c r="K82" s="55"/>
    </row>
    <row r="83" spans="1:11" x14ac:dyDescent="0.25">
      <c r="A83" s="74"/>
      <c r="B83" s="83"/>
      <c r="C83" s="31" t="s">
        <v>108</v>
      </c>
      <c r="D83" s="32">
        <v>2.66</v>
      </c>
      <c r="E83" s="77"/>
      <c r="F83" s="51"/>
      <c r="G83" s="51"/>
      <c r="H83" s="51"/>
      <c r="I83" s="51">
        <f t="shared" si="12"/>
        <v>2.66</v>
      </c>
      <c r="J83" s="51"/>
      <c r="K83" s="55"/>
    </row>
    <row r="84" spans="1:11" x14ac:dyDescent="0.25">
      <c r="A84" s="74" t="s">
        <v>74</v>
      </c>
      <c r="B84" s="83">
        <v>230</v>
      </c>
      <c r="C84" s="31" t="s">
        <v>119</v>
      </c>
      <c r="D84" s="32">
        <v>1.03</v>
      </c>
      <c r="E84" s="77">
        <v>16.14</v>
      </c>
      <c r="F84" s="51"/>
      <c r="G84" s="51"/>
      <c r="H84" s="51"/>
      <c r="I84" s="51">
        <f t="shared" si="12"/>
        <v>1.03</v>
      </c>
      <c r="J84" s="51"/>
      <c r="K84" s="55"/>
    </row>
    <row r="85" spans="1:11" x14ac:dyDescent="0.25">
      <c r="A85" s="74"/>
      <c r="B85" s="83"/>
      <c r="C85" s="31" t="s">
        <v>120</v>
      </c>
      <c r="D85" s="32">
        <v>9.7899999999999991</v>
      </c>
      <c r="E85" s="77"/>
      <c r="F85" s="51"/>
      <c r="G85" s="51"/>
      <c r="H85" s="51"/>
      <c r="I85" s="51">
        <f t="shared" si="12"/>
        <v>9.7899999999999991</v>
      </c>
      <c r="J85" s="51"/>
      <c r="K85" s="55"/>
    </row>
    <row r="86" spans="1:11" x14ac:dyDescent="0.25">
      <c r="A86" s="74"/>
      <c r="B86" s="83"/>
      <c r="C86" s="42" t="s">
        <v>121</v>
      </c>
      <c r="D86" s="32">
        <v>5.32</v>
      </c>
      <c r="E86" s="77"/>
      <c r="F86" s="51"/>
      <c r="G86" s="51"/>
      <c r="H86" s="51"/>
      <c r="I86" s="51">
        <f t="shared" si="12"/>
        <v>5.32</v>
      </c>
      <c r="J86" s="51"/>
      <c r="K86" s="55"/>
    </row>
    <row r="87" spans="1:11" x14ac:dyDescent="0.25">
      <c r="A87" s="74" t="s">
        <v>75</v>
      </c>
      <c r="B87" s="83">
        <v>230</v>
      </c>
      <c r="C87" s="31" t="s">
        <v>117</v>
      </c>
      <c r="D87" s="32">
        <v>6.65</v>
      </c>
      <c r="E87" s="77">
        <v>10.3</v>
      </c>
      <c r="F87" s="51"/>
      <c r="G87" s="51"/>
      <c r="H87" s="51"/>
      <c r="I87" s="51">
        <f t="shared" si="12"/>
        <v>6.65</v>
      </c>
      <c r="J87" s="51"/>
      <c r="K87" s="55"/>
    </row>
    <row r="88" spans="1:11" x14ac:dyDescent="0.25">
      <c r="A88" s="74"/>
      <c r="B88" s="83"/>
      <c r="C88" s="31" t="s">
        <v>122</v>
      </c>
      <c r="D88" s="32">
        <v>3.65</v>
      </c>
      <c r="E88" s="77"/>
      <c r="F88" s="51"/>
      <c r="G88" s="51"/>
      <c r="H88" s="51"/>
      <c r="I88" s="51">
        <f t="shared" si="12"/>
        <v>3.65</v>
      </c>
      <c r="J88" s="51"/>
      <c r="K88" s="55"/>
    </row>
    <row r="89" spans="1:11" x14ac:dyDescent="0.25">
      <c r="A89" s="74" t="s">
        <v>76</v>
      </c>
      <c r="B89" s="83">
        <v>230</v>
      </c>
      <c r="C89" s="31" t="s">
        <v>117</v>
      </c>
      <c r="D89" s="32">
        <v>6.65</v>
      </c>
      <c r="E89" s="77">
        <v>10.350000000000001</v>
      </c>
      <c r="F89" s="51"/>
      <c r="G89" s="51"/>
      <c r="H89" s="51"/>
      <c r="I89" s="51">
        <f t="shared" si="12"/>
        <v>6.65</v>
      </c>
      <c r="J89" s="51"/>
      <c r="K89" s="55"/>
    </row>
    <row r="90" spans="1:11" x14ac:dyDescent="0.25">
      <c r="A90" s="74"/>
      <c r="B90" s="83"/>
      <c r="C90" s="31" t="s">
        <v>122</v>
      </c>
      <c r="D90" s="32">
        <v>3.7</v>
      </c>
      <c r="E90" s="77"/>
      <c r="F90" s="51"/>
      <c r="G90" s="51"/>
      <c r="H90" s="51"/>
      <c r="I90" s="51">
        <f t="shared" si="12"/>
        <v>3.7</v>
      </c>
      <c r="J90" s="51"/>
      <c r="K90" s="55"/>
    </row>
    <row r="91" spans="1:11" x14ac:dyDescent="0.25">
      <c r="A91" s="29" t="s">
        <v>77</v>
      </c>
      <c r="B91" s="37">
        <v>230</v>
      </c>
      <c r="C91" s="31" t="s">
        <v>123</v>
      </c>
      <c r="D91" s="32">
        <v>1.07</v>
      </c>
      <c r="E91" s="33">
        <v>1.07</v>
      </c>
      <c r="F91" s="51"/>
      <c r="G91" s="51"/>
      <c r="H91" s="51"/>
      <c r="I91" s="51"/>
      <c r="J91" s="51">
        <f>+D91</f>
        <v>1.07</v>
      </c>
      <c r="K91" s="55"/>
    </row>
    <row r="92" spans="1:11" x14ac:dyDescent="0.25">
      <c r="A92" s="29" t="s">
        <v>78</v>
      </c>
      <c r="B92" s="37">
        <v>230</v>
      </c>
      <c r="C92" s="31" t="s">
        <v>124</v>
      </c>
      <c r="D92" s="32">
        <v>1.07</v>
      </c>
      <c r="E92" s="33">
        <v>1.07</v>
      </c>
      <c r="F92" s="51"/>
      <c r="G92" s="51"/>
      <c r="H92" s="51"/>
      <c r="I92" s="51"/>
      <c r="J92" s="51">
        <f t="shared" ref="J92:J94" si="13">+D92</f>
        <v>1.07</v>
      </c>
      <c r="K92" s="55"/>
    </row>
    <row r="93" spans="1:11" x14ac:dyDescent="0.25">
      <c r="A93" s="29" t="s">
        <v>79</v>
      </c>
      <c r="B93" s="37">
        <v>230</v>
      </c>
      <c r="C93" s="31" t="s">
        <v>123</v>
      </c>
      <c r="D93" s="32">
        <v>1.1000000000000001</v>
      </c>
      <c r="E93" s="33">
        <v>1.1000000000000001</v>
      </c>
      <c r="F93" s="51"/>
      <c r="G93" s="51"/>
      <c r="H93" s="51"/>
      <c r="I93" s="51"/>
      <c r="J93" s="51">
        <f t="shared" si="13"/>
        <v>1.1000000000000001</v>
      </c>
      <c r="K93" s="55"/>
    </row>
    <row r="94" spans="1:11" x14ac:dyDescent="0.25">
      <c r="A94" s="29" t="s">
        <v>80</v>
      </c>
      <c r="B94" s="37">
        <v>230</v>
      </c>
      <c r="C94" s="31" t="s">
        <v>124</v>
      </c>
      <c r="D94" s="32">
        <v>1.55</v>
      </c>
      <c r="E94" s="33">
        <v>1.55</v>
      </c>
      <c r="F94" s="51"/>
      <c r="G94" s="51"/>
      <c r="H94" s="51"/>
      <c r="I94" s="51"/>
      <c r="J94" s="51">
        <f t="shared" si="13"/>
        <v>1.55</v>
      </c>
      <c r="K94" s="55"/>
    </row>
    <row r="95" spans="1:11" x14ac:dyDescent="0.25">
      <c r="A95" s="29" t="s">
        <v>81</v>
      </c>
      <c r="B95" s="37">
        <v>230</v>
      </c>
      <c r="C95" s="31" t="s">
        <v>49</v>
      </c>
      <c r="D95" s="32">
        <v>2.7</v>
      </c>
      <c r="E95" s="33">
        <v>2.7</v>
      </c>
      <c r="F95" s="51"/>
      <c r="G95" s="51"/>
      <c r="H95" s="51"/>
      <c r="I95" s="51">
        <f>+D95</f>
        <v>2.7</v>
      </c>
      <c r="J95" s="51"/>
      <c r="K95" s="55"/>
    </row>
    <row r="96" spans="1:11" x14ac:dyDescent="0.25">
      <c r="A96" s="74" t="s">
        <v>82</v>
      </c>
      <c r="B96" s="83">
        <v>230</v>
      </c>
      <c r="C96" s="31" t="s">
        <v>125</v>
      </c>
      <c r="D96" s="32">
        <v>0.81</v>
      </c>
      <c r="E96" s="77">
        <v>9.64</v>
      </c>
      <c r="F96" s="51"/>
      <c r="G96" s="51"/>
      <c r="H96" s="51"/>
      <c r="I96" s="51">
        <f>+D96</f>
        <v>0.81</v>
      </c>
      <c r="J96" s="51"/>
      <c r="K96" s="55"/>
    </row>
    <row r="97" spans="1:11" x14ac:dyDescent="0.25">
      <c r="A97" s="74"/>
      <c r="B97" s="83"/>
      <c r="C97" s="31" t="s">
        <v>126</v>
      </c>
      <c r="D97" s="32">
        <v>8.83</v>
      </c>
      <c r="E97" s="77"/>
      <c r="F97" s="51"/>
      <c r="G97" s="51"/>
      <c r="H97" s="51"/>
      <c r="I97" s="51"/>
      <c r="J97" s="51">
        <f>+D97</f>
        <v>8.83</v>
      </c>
      <c r="K97" s="55"/>
    </row>
    <row r="98" spans="1:11" x14ac:dyDescent="0.25">
      <c r="A98" s="29" t="s">
        <v>83</v>
      </c>
      <c r="B98" s="37">
        <v>230</v>
      </c>
      <c r="C98" s="31" t="s">
        <v>108</v>
      </c>
      <c r="D98" s="32">
        <v>2.13</v>
      </c>
      <c r="E98" s="33">
        <v>2.13</v>
      </c>
      <c r="F98" s="51"/>
      <c r="G98" s="51"/>
      <c r="H98" s="51"/>
      <c r="I98" s="51">
        <f>+D98</f>
        <v>2.13</v>
      </c>
      <c r="J98" s="51"/>
      <c r="K98" s="55"/>
    </row>
    <row r="99" spans="1:11" x14ac:dyDescent="0.25">
      <c r="A99" s="74" t="s">
        <v>84</v>
      </c>
      <c r="B99" s="83">
        <v>230</v>
      </c>
      <c r="C99" s="31" t="s">
        <v>108</v>
      </c>
      <c r="D99" s="32">
        <v>2.9</v>
      </c>
      <c r="E99" s="77">
        <v>9.56</v>
      </c>
      <c r="F99" s="51"/>
      <c r="G99" s="51"/>
      <c r="H99" s="51"/>
      <c r="I99" s="51">
        <f t="shared" ref="I99:I103" si="14">+D99</f>
        <v>2.9</v>
      </c>
      <c r="J99" s="51"/>
      <c r="K99" s="55"/>
    </row>
    <row r="100" spans="1:11" x14ac:dyDescent="0.25">
      <c r="A100" s="74"/>
      <c r="B100" s="83"/>
      <c r="C100" s="31" t="s">
        <v>50</v>
      </c>
      <c r="D100" s="32">
        <v>6.66</v>
      </c>
      <c r="E100" s="77"/>
      <c r="F100" s="51"/>
      <c r="G100" s="51"/>
      <c r="H100" s="51"/>
      <c r="I100" s="51">
        <f t="shared" si="14"/>
        <v>6.66</v>
      </c>
      <c r="J100" s="51"/>
      <c r="K100" s="55"/>
    </row>
    <row r="101" spans="1:11" x14ac:dyDescent="0.25">
      <c r="A101" s="29" t="s">
        <v>85</v>
      </c>
      <c r="B101" s="37">
        <v>230</v>
      </c>
      <c r="C101" s="31" t="s">
        <v>108</v>
      </c>
      <c r="D101" s="32">
        <v>2.9</v>
      </c>
      <c r="E101" s="33">
        <v>2.9</v>
      </c>
      <c r="F101" s="51"/>
      <c r="G101" s="51"/>
      <c r="H101" s="51"/>
      <c r="I101" s="51">
        <f t="shared" si="14"/>
        <v>2.9</v>
      </c>
      <c r="J101" s="51"/>
      <c r="K101" s="55"/>
    </row>
    <row r="102" spans="1:11" x14ac:dyDescent="0.25">
      <c r="A102" s="29" t="s">
        <v>86</v>
      </c>
      <c r="B102" s="37">
        <v>230</v>
      </c>
      <c r="C102" s="31" t="s">
        <v>127</v>
      </c>
      <c r="D102" s="32">
        <v>2.89</v>
      </c>
      <c r="E102" s="33">
        <v>2.89</v>
      </c>
      <c r="F102" s="51"/>
      <c r="G102" s="51"/>
      <c r="H102" s="51"/>
      <c r="I102" s="51">
        <f t="shared" si="14"/>
        <v>2.89</v>
      </c>
      <c r="J102" s="51"/>
      <c r="K102" s="55"/>
    </row>
    <row r="103" spans="1:11" x14ac:dyDescent="0.25">
      <c r="A103" s="29" t="s">
        <v>87</v>
      </c>
      <c r="B103" s="37">
        <v>230</v>
      </c>
      <c r="C103" s="31" t="s">
        <v>50</v>
      </c>
      <c r="D103" s="32">
        <v>4</v>
      </c>
      <c r="E103" s="33">
        <v>4</v>
      </c>
      <c r="F103" s="51"/>
      <c r="G103" s="51"/>
      <c r="H103" s="51"/>
      <c r="I103" s="51">
        <f t="shared" si="14"/>
        <v>4</v>
      </c>
      <c r="J103" s="51"/>
      <c r="K103" s="55"/>
    </row>
    <row r="104" spans="1:11" x14ac:dyDescent="0.25">
      <c r="A104" s="29" t="s">
        <v>88</v>
      </c>
      <c r="B104" s="37">
        <v>230</v>
      </c>
      <c r="C104" s="31" t="s">
        <v>123</v>
      </c>
      <c r="D104" s="32">
        <v>2.9</v>
      </c>
      <c r="E104" s="33">
        <v>2.9</v>
      </c>
      <c r="F104" s="51"/>
      <c r="G104" s="51"/>
      <c r="H104" s="51"/>
      <c r="I104" s="51"/>
      <c r="J104" s="51">
        <f t="shared" ref="J104:J106" si="15">+D104</f>
        <v>2.9</v>
      </c>
      <c r="K104" s="55"/>
    </row>
    <row r="105" spans="1:11" x14ac:dyDescent="0.25">
      <c r="A105" s="29" t="s">
        <v>89</v>
      </c>
      <c r="B105" s="37">
        <v>230</v>
      </c>
      <c r="C105" s="31" t="s">
        <v>123</v>
      </c>
      <c r="D105" s="32">
        <v>2.9</v>
      </c>
      <c r="E105" s="33">
        <v>2.9</v>
      </c>
      <c r="F105" s="51"/>
      <c r="G105" s="51"/>
      <c r="H105" s="51"/>
      <c r="I105" s="51"/>
      <c r="J105" s="51">
        <f t="shared" si="15"/>
        <v>2.9</v>
      </c>
      <c r="K105" s="55"/>
    </row>
    <row r="106" spans="1:11" x14ac:dyDescent="0.25">
      <c r="A106" s="29" t="s">
        <v>90</v>
      </c>
      <c r="B106" s="37">
        <v>230</v>
      </c>
      <c r="C106" s="31" t="s">
        <v>124</v>
      </c>
      <c r="D106" s="32">
        <v>2.9</v>
      </c>
      <c r="E106" s="33">
        <v>2.9</v>
      </c>
      <c r="F106" s="51"/>
      <c r="G106" s="51"/>
      <c r="H106" s="51"/>
      <c r="I106" s="51"/>
      <c r="J106" s="51">
        <f t="shared" si="15"/>
        <v>2.9</v>
      </c>
      <c r="K106" s="55"/>
    </row>
    <row r="107" spans="1:11" x14ac:dyDescent="0.25">
      <c r="A107" s="74" t="s">
        <v>91</v>
      </c>
      <c r="B107" s="83">
        <v>230</v>
      </c>
      <c r="C107" s="31" t="s">
        <v>128</v>
      </c>
      <c r="D107" s="32">
        <v>8.82</v>
      </c>
      <c r="E107" s="77">
        <v>12.030000000000001</v>
      </c>
      <c r="F107" s="51"/>
      <c r="G107" s="51"/>
      <c r="H107" s="51"/>
      <c r="I107" s="51">
        <f t="shared" ref="I107" si="16">+D107</f>
        <v>8.82</v>
      </c>
      <c r="J107" s="51"/>
      <c r="K107" s="55"/>
    </row>
    <row r="108" spans="1:11" x14ac:dyDescent="0.25">
      <c r="A108" s="74"/>
      <c r="B108" s="83"/>
      <c r="C108" s="31" t="s">
        <v>126</v>
      </c>
      <c r="D108" s="32">
        <v>3.21</v>
      </c>
      <c r="E108" s="77"/>
      <c r="F108" s="51"/>
      <c r="G108" s="51"/>
      <c r="H108" s="51"/>
      <c r="I108" s="51"/>
      <c r="J108" s="51">
        <f>+D108</f>
        <v>3.21</v>
      </c>
      <c r="K108" s="55"/>
    </row>
    <row r="109" spans="1:11" x14ac:dyDescent="0.25">
      <c r="A109" s="74" t="s">
        <v>92</v>
      </c>
      <c r="B109" s="83">
        <v>230</v>
      </c>
      <c r="C109" s="31" t="s">
        <v>119</v>
      </c>
      <c r="D109" s="32">
        <v>2.58</v>
      </c>
      <c r="E109" s="77">
        <v>7.99</v>
      </c>
      <c r="F109" s="51"/>
      <c r="G109" s="51"/>
      <c r="H109" s="51"/>
      <c r="I109" s="51">
        <f t="shared" ref="I109:I114" si="17">+D109</f>
        <v>2.58</v>
      </c>
      <c r="J109" s="51"/>
      <c r="K109" s="55"/>
    </row>
    <row r="110" spans="1:11" x14ac:dyDescent="0.25">
      <c r="A110" s="74"/>
      <c r="B110" s="83"/>
      <c r="C110" s="31" t="s">
        <v>129</v>
      </c>
      <c r="D110" s="32">
        <v>5.38</v>
      </c>
      <c r="E110" s="77"/>
      <c r="F110" s="51"/>
      <c r="G110" s="51"/>
      <c r="H110" s="51"/>
      <c r="I110" s="51">
        <f t="shared" si="17"/>
        <v>5.38</v>
      </c>
      <c r="J110" s="51"/>
      <c r="K110" s="55"/>
    </row>
    <row r="111" spans="1:11" x14ac:dyDescent="0.25">
      <c r="A111" s="74"/>
      <c r="B111" s="83"/>
      <c r="C111" s="31" t="s">
        <v>121</v>
      </c>
      <c r="D111" s="32">
        <v>0.03</v>
      </c>
      <c r="E111" s="77"/>
      <c r="F111" s="51"/>
      <c r="G111" s="51"/>
      <c r="H111" s="51"/>
      <c r="I111" s="51">
        <f t="shared" si="17"/>
        <v>0.03</v>
      </c>
      <c r="J111" s="51"/>
      <c r="K111" s="55"/>
    </row>
    <row r="112" spans="1:11" x14ac:dyDescent="0.25">
      <c r="A112" s="74" t="s">
        <v>93</v>
      </c>
      <c r="B112" s="83">
        <v>230</v>
      </c>
      <c r="C112" s="31" t="s">
        <v>130</v>
      </c>
      <c r="D112" s="32">
        <v>6.73</v>
      </c>
      <c r="E112" s="77">
        <v>8.51</v>
      </c>
      <c r="F112" s="51"/>
      <c r="G112" s="51"/>
      <c r="H112" s="51"/>
      <c r="I112" s="51">
        <f t="shared" si="17"/>
        <v>6.73</v>
      </c>
      <c r="J112" s="51"/>
      <c r="K112" s="55"/>
    </row>
    <row r="113" spans="1:11" x14ac:dyDescent="0.25">
      <c r="A113" s="74"/>
      <c r="B113" s="83"/>
      <c r="C113" s="31" t="s">
        <v>131</v>
      </c>
      <c r="D113" s="32"/>
      <c r="E113" s="77"/>
      <c r="F113" s="51"/>
      <c r="G113" s="51"/>
      <c r="H113" s="51"/>
      <c r="I113" s="51">
        <f t="shared" si="17"/>
        <v>0</v>
      </c>
      <c r="J113" s="51"/>
      <c r="K113" s="55"/>
    </row>
    <row r="114" spans="1:11" x14ac:dyDescent="0.25">
      <c r="A114" s="74"/>
      <c r="B114" s="83"/>
      <c r="C114" s="31" t="s">
        <v>132</v>
      </c>
      <c r="D114" s="32">
        <v>1.78</v>
      </c>
      <c r="E114" s="77"/>
      <c r="F114" s="51"/>
      <c r="G114" s="51"/>
      <c r="H114" s="51"/>
      <c r="I114" s="51">
        <f t="shared" si="17"/>
        <v>1.78</v>
      </c>
      <c r="J114" s="51"/>
      <c r="K114" s="55"/>
    </row>
    <row r="115" spans="1:11" x14ac:dyDescent="0.25">
      <c r="A115" s="74"/>
      <c r="B115" s="83"/>
      <c r="C115" s="31" t="s">
        <v>133</v>
      </c>
      <c r="D115" s="32"/>
      <c r="E115" s="77"/>
      <c r="F115" s="51"/>
      <c r="G115" s="51"/>
      <c r="H115" s="51"/>
      <c r="I115" s="51"/>
      <c r="J115" s="51"/>
      <c r="K115" s="55"/>
    </row>
    <row r="116" spans="1:11" x14ac:dyDescent="0.25">
      <c r="A116" s="74" t="s">
        <v>94</v>
      </c>
      <c r="B116" s="83">
        <v>230</v>
      </c>
      <c r="C116" s="31" t="s">
        <v>119</v>
      </c>
      <c r="D116" s="32">
        <v>4.8</v>
      </c>
      <c r="E116" s="77">
        <v>9.1</v>
      </c>
      <c r="F116" s="51"/>
      <c r="G116" s="51"/>
      <c r="H116" s="51"/>
      <c r="I116" s="51">
        <f t="shared" ref="I116" si="18">+D116</f>
        <v>4.8</v>
      </c>
      <c r="J116" s="51"/>
      <c r="K116" s="55"/>
    </row>
    <row r="117" spans="1:11" x14ac:dyDescent="0.25">
      <c r="A117" s="74"/>
      <c r="B117" s="83"/>
      <c r="C117" s="31" t="s">
        <v>134</v>
      </c>
      <c r="D117" s="32">
        <v>4.3</v>
      </c>
      <c r="E117" s="77"/>
      <c r="F117" s="51"/>
      <c r="G117" s="51"/>
      <c r="H117" s="51"/>
      <c r="I117" s="51"/>
      <c r="J117" s="51">
        <f>+D117</f>
        <v>4.3</v>
      </c>
      <c r="K117" s="55"/>
    </row>
    <row r="118" spans="1:11" x14ac:dyDescent="0.25">
      <c r="A118" s="29" t="s">
        <v>95</v>
      </c>
      <c r="B118" s="37">
        <v>230</v>
      </c>
      <c r="C118" s="31" t="s">
        <v>123</v>
      </c>
      <c r="D118" s="32">
        <v>4.9000000000000004</v>
      </c>
      <c r="E118" s="33">
        <v>4.9000000000000004</v>
      </c>
      <c r="F118" s="51"/>
      <c r="G118" s="51"/>
      <c r="H118" s="51"/>
      <c r="I118" s="51"/>
      <c r="J118" s="51">
        <f t="shared" ref="J118:J121" si="19">+D118</f>
        <v>4.9000000000000004</v>
      </c>
      <c r="K118" s="55"/>
    </row>
    <row r="119" spans="1:11" x14ac:dyDescent="0.25">
      <c r="A119" s="29" t="s">
        <v>96</v>
      </c>
      <c r="B119" s="37">
        <v>230</v>
      </c>
      <c r="C119" s="31" t="s">
        <v>124</v>
      </c>
      <c r="D119" s="32">
        <v>4.9000000000000004</v>
      </c>
      <c r="E119" s="33">
        <v>4.9000000000000004</v>
      </c>
      <c r="F119" s="51"/>
      <c r="G119" s="51"/>
      <c r="H119" s="51"/>
      <c r="I119" s="51"/>
      <c r="J119" s="51">
        <f t="shared" si="19"/>
        <v>4.9000000000000004</v>
      </c>
      <c r="K119" s="55"/>
    </row>
    <row r="120" spans="1:11" x14ac:dyDescent="0.25">
      <c r="A120" s="29" t="s">
        <v>97</v>
      </c>
      <c r="B120" s="37">
        <v>230</v>
      </c>
      <c r="C120" s="31" t="s">
        <v>123</v>
      </c>
      <c r="D120" s="32">
        <v>4</v>
      </c>
      <c r="E120" s="33">
        <v>4</v>
      </c>
      <c r="F120" s="51"/>
      <c r="G120" s="51"/>
      <c r="H120" s="51"/>
      <c r="I120" s="51"/>
      <c r="J120" s="51">
        <f t="shared" si="19"/>
        <v>4</v>
      </c>
      <c r="K120" s="55"/>
    </row>
    <row r="121" spans="1:11" x14ac:dyDescent="0.25">
      <c r="A121" s="29" t="s">
        <v>98</v>
      </c>
      <c r="B121" s="37">
        <v>230</v>
      </c>
      <c r="C121" s="31" t="s">
        <v>135</v>
      </c>
      <c r="D121" s="32">
        <v>5.6</v>
      </c>
      <c r="E121" s="33">
        <v>5.6</v>
      </c>
      <c r="F121" s="51"/>
      <c r="G121" s="51"/>
      <c r="H121" s="51"/>
      <c r="I121" s="51"/>
      <c r="J121" s="51">
        <f t="shared" si="19"/>
        <v>5.6</v>
      </c>
      <c r="K121" s="55"/>
    </row>
    <row r="122" spans="1:11" x14ac:dyDescent="0.25">
      <c r="A122" s="74" t="s">
        <v>99</v>
      </c>
      <c r="B122" s="83">
        <v>230</v>
      </c>
      <c r="C122" s="31" t="s">
        <v>136</v>
      </c>
      <c r="D122" s="32">
        <v>6.96</v>
      </c>
      <c r="E122" s="77">
        <v>7.96</v>
      </c>
      <c r="F122" s="51"/>
      <c r="G122" s="51"/>
      <c r="H122" s="51"/>
      <c r="I122" s="51">
        <f t="shared" ref="I122:I131" si="20">+D122</f>
        <v>6.96</v>
      </c>
      <c r="J122" s="51"/>
      <c r="K122" s="55"/>
    </row>
    <row r="123" spans="1:11" x14ac:dyDescent="0.25">
      <c r="A123" s="74"/>
      <c r="B123" s="83"/>
      <c r="C123" s="31" t="s">
        <v>137</v>
      </c>
      <c r="D123" s="32">
        <v>1</v>
      </c>
      <c r="E123" s="77"/>
      <c r="F123" s="51"/>
      <c r="G123" s="51"/>
      <c r="H123" s="51"/>
      <c r="I123" s="51">
        <f t="shared" si="20"/>
        <v>1</v>
      </c>
      <c r="J123" s="51"/>
      <c r="K123" s="55"/>
    </row>
    <row r="124" spans="1:11" x14ac:dyDescent="0.25">
      <c r="A124" s="74" t="s">
        <v>100</v>
      </c>
      <c r="B124" s="83">
        <v>230</v>
      </c>
      <c r="C124" s="31" t="s">
        <v>136</v>
      </c>
      <c r="D124" s="32">
        <v>6.73</v>
      </c>
      <c r="E124" s="77">
        <v>7.86</v>
      </c>
      <c r="F124" s="51"/>
      <c r="G124" s="51"/>
      <c r="H124" s="51"/>
      <c r="I124" s="51">
        <f t="shared" si="20"/>
        <v>6.73</v>
      </c>
      <c r="J124" s="51"/>
      <c r="K124" s="55"/>
    </row>
    <row r="125" spans="1:11" x14ac:dyDescent="0.25">
      <c r="A125" s="74"/>
      <c r="B125" s="83"/>
      <c r="C125" s="31" t="s">
        <v>119</v>
      </c>
      <c r="D125" s="32">
        <v>0.13</v>
      </c>
      <c r="E125" s="77"/>
      <c r="F125" s="51"/>
      <c r="G125" s="51"/>
      <c r="H125" s="51"/>
      <c r="I125" s="51">
        <f t="shared" si="20"/>
        <v>0.13</v>
      </c>
      <c r="J125" s="51"/>
      <c r="K125" s="55"/>
    </row>
    <row r="126" spans="1:11" x14ac:dyDescent="0.25">
      <c r="A126" s="74"/>
      <c r="B126" s="83"/>
      <c r="C126" s="31" t="s">
        <v>121</v>
      </c>
      <c r="D126" s="32">
        <v>1</v>
      </c>
      <c r="E126" s="77"/>
      <c r="F126" s="51"/>
      <c r="G126" s="51"/>
      <c r="H126" s="51"/>
      <c r="I126" s="51">
        <f t="shared" si="20"/>
        <v>1</v>
      </c>
      <c r="J126" s="51"/>
      <c r="K126" s="55"/>
    </row>
    <row r="127" spans="1:11" x14ac:dyDescent="0.25">
      <c r="A127" s="29" t="s">
        <v>101</v>
      </c>
      <c r="B127" s="37">
        <v>230</v>
      </c>
      <c r="C127" s="31" t="s">
        <v>136</v>
      </c>
      <c r="D127" s="32">
        <v>7.01</v>
      </c>
      <c r="E127" s="43">
        <v>7.01</v>
      </c>
      <c r="F127" s="54"/>
      <c r="G127" s="54"/>
      <c r="H127" s="54"/>
      <c r="I127" s="51">
        <f t="shared" si="20"/>
        <v>7.01</v>
      </c>
      <c r="J127" s="54"/>
      <c r="K127" s="55"/>
    </row>
    <row r="128" spans="1:11" x14ac:dyDescent="0.25">
      <c r="A128" s="61" t="s">
        <v>102</v>
      </c>
      <c r="B128" s="86">
        <v>230</v>
      </c>
      <c r="C128" s="31" t="s">
        <v>136</v>
      </c>
      <c r="D128" s="32">
        <v>6.54</v>
      </c>
      <c r="E128" s="77">
        <v>6.85</v>
      </c>
      <c r="F128" s="51"/>
      <c r="G128" s="51"/>
      <c r="H128" s="51"/>
      <c r="I128" s="51">
        <f t="shared" si="20"/>
        <v>6.54</v>
      </c>
      <c r="J128" s="51"/>
      <c r="K128" s="55"/>
    </row>
    <row r="129" spans="1:11" x14ac:dyDescent="0.25">
      <c r="A129" s="63"/>
      <c r="B129" s="87"/>
      <c r="C129" s="31" t="s">
        <v>119</v>
      </c>
      <c r="D129" s="32">
        <v>0</v>
      </c>
      <c r="E129" s="77"/>
      <c r="F129" s="51"/>
      <c r="G129" s="51"/>
      <c r="H129" s="51"/>
      <c r="I129" s="51"/>
      <c r="J129" s="51"/>
      <c r="K129" s="55"/>
    </row>
    <row r="130" spans="1:11" x14ac:dyDescent="0.25">
      <c r="A130" s="29" t="s">
        <v>103</v>
      </c>
      <c r="B130" s="37">
        <v>230</v>
      </c>
      <c r="C130" s="31" t="s">
        <v>121</v>
      </c>
      <c r="D130" s="32">
        <v>7.7</v>
      </c>
      <c r="E130" s="33">
        <v>7.7</v>
      </c>
      <c r="F130" s="51"/>
      <c r="G130" s="51"/>
      <c r="H130" s="51"/>
      <c r="I130" s="51">
        <f t="shared" si="20"/>
        <v>7.7</v>
      </c>
      <c r="J130" s="51"/>
      <c r="K130" s="55"/>
    </row>
    <row r="131" spans="1:11" x14ac:dyDescent="0.25">
      <c r="A131" s="44" t="s">
        <v>104</v>
      </c>
      <c r="B131" s="45">
        <v>230</v>
      </c>
      <c r="C131" s="35" t="s">
        <v>121</v>
      </c>
      <c r="D131" s="36">
        <v>7.7</v>
      </c>
      <c r="E131" s="46">
        <v>7.7</v>
      </c>
      <c r="F131" s="51"/>
      <c r="G131" s="51"/>
      <c r="H131" s="51"/>
      <c r="I131" s="51">
        <f t="shared" si="20"/>
        <v>7.7</v>
      </c>
      <c r="J131" s="51"/>
      <c r="K131" s="55"/>
    </row>
    <row r="132" spans="1:11" ht="15.75" thickBot="1" x14ac:dyDescent="0.3">
      <c r="D132" s="59">
        <f>SUM(D2:D131)</f>
        <v>663.32</v>
      </c>
      <c r="F132" s="56">
        <f>SUM(F6:F131)</f>
        <v>44.300000000000004</v>
      </c>
      <c r="G132" s="56">
        <f t="shared" ref="G132:K132" si="21">SUM(G6:G131)</f>
        <v>84.52</v>
      </c>
      <c r="H132" s="56">
        <f t="shared" si="21"/>
        <v>61.86999999999999</v>
      </c>
      <c r="I132" s="56">
        <f t="shared" si="21"/>
        <v>423.39999999999981</v>
      </c>
      <c r="J132" s="56">
        <f t="shared" si="21"/>
        <v>49.23</v>
      </c>
      <c r="K132" s="56">
        <f t="shared" si="21"/>
        <v>0</v>
      </c>
    </row>
    <row r="133" spans="1:11" ht="15.75" thickTop="1" x14ac:dyDescent="0.25">
      <c r="D133" s="55"/>
      <c r="I133" s="55"/>
      <c r="K133" s="55"/>
    </row>
  </sheetData>
  <mergeCells count="106">
    <mergeCell ref="E87:E88"/>
    <mergeCell ref="E52:E53"/>
    <mergeCell ref="E56:E57"/>
    <mergeCell ref="E50:E51"/>
    <mergeCell ref="E99:E100"/>
    <mergeCell ref="E6:E7"/>
    <mergeCell ref="E8:E9"/>
    <mergeCell ref="E10:E11"/>
    <mergeCell ref="E58:E59"/>
    <mergeCell ref="E68:E70"/>
    <mergeCell ref="E66:E67"/>
    <mergeCell ref="E71:E72"/>
    <mergeCell ref="E73:E74"/>
    <mergeCell ref="E79:E83"/>
    <mergeCell ref="E84:E86"/>
    <mergeCell ref="E76:E77"/>
    <mergeCell ref="E128:E129"/>
    <mergeCell ref="E116:E117"/>
    <mergeCell ref="E89:E90"/>
    <mergeCell ref="E96:E97"/>
    <mergeCell ref="E112:E115"/>
    <mergeCell ref="E124:E126"/>
    <mergeCell ref="E122:E123"/>
    <mergeCell ref="E107:E108"/>
    <mergeCell ref="E109:E111"/>
    <mergeCell ref="B73:B74"/>
    <mergeCell ref="B76:B77"/>
    <mergeCell ref="B107:B108"/>
    <mergeCell ref="B79:B83"/>
    <mergeCell ref="B84:B86"/>
    <mergeCell ref="B87:B88"/>
    <mergeCell ref="B96:B97"/>
    <mergeCell ref="A124:A126"/>
    <mergeCell ref="A128:A129"/>
    <mergeCell ref="A107:A108"/>
    <mergeCell ref="A109:A111"/>
    <mergeCell ref="A112:A115"/>
    <mergeCell ref="A116:A117"/>
    <mergeCell ref="A122:A123"/>
    <mergeCell ref="A99:A100"/>
    <mergeCell ref="B99:B100"/>
    <mergeCell ref="B124:B126"/>
    <mergeCell ref="B128:B129"/>
    <mergeCell ref="B109:B111"/>
    <mergeCell ref="B112:B115"/>
    <mergeCell ref="B116:B117"/>
    <mergeCell ref="B122:B123"/>
    <mergeCell ref="B89:B90"/>
    <mergeCell ref="A96:A97"/>
    <mergeCell ref="A76:A77"/>
    <mergeCell ref="A79:A83"/>
    <mergeCell ref="A84:A86"/>
    <mergeCell ref="A71:A72"/>
    <mergeCell ref="A73:A74"/>
    <mergeCell ref="A89:A90"/>
    <mergeCell ref="A87:A88"/>
    <mergeCell ref="A66:A67"/>
    <mergeCell ref="B50:B51"/>
    <mergeCell ref="B52:B53"/>
    <mergeCell ref="A56:A57"/>
    <mergeCell ref="A52:A53"/>
    <mergeCell ref="B71:B72"/>
    <mergeCell ref="B66:B67"/>
    <mergeCell ref="A68:A70"/>
    <mergeCell ref="B68:B70"/>
    <mergeCell ref="A50:A51"/>
    <mergeCell ref="B56:B57"/>
    <mergeCell ref="A58:A59"/>
    <mergeCell ref="B58:B59"/>
    <mergeCell ref="B44:B48"/>
    <mergeCell ref="A44:A48"/>
    <mergeCell ref="B39:B40"/>
    <mergeCell ref="E44:E48"/>
    <mergeCell ref="E23:E24"/>
    <mergeCell ref="E41:E43"/>
    <mergeCell ref="E37:E38"/>
    <mergeCell ref="E39:E40"/>
    <mergeCell ref="A39:A40"/>
    <mergeCell ref="A41:A43"/>
    <mergeCell ref="B41:B43"/>
    <mergeCell ref="A1:E1"/>
    <mergeCell ref="A21:A22"/>
    <mergeCell ref="A23:A24"/>
    <mergeCell ref="A37:A38"/>
    <mergeCell ref="A17:A18"/>
    <mergeCell ref="A19:A20"/>
    <mergeCell ref="B17:B18"/>
    <mergeCell ref="B19:B20"/>
    <mergeCell ref="B21:B22"/>
    <mergeCell ref="B23:B24"/>
    <mergeCell ref="B37:B38"/>
    <mergeCell ref="E19:E20"/>
    <mergeCell ref="E21:E22"/>
    <mergeCell ref="E17:E18"/>
    <mergeCell ref="N13:P13"/>
    <mergeCell ref="A27:A29"/>
    <mergeCell ref="B27:B29"/>
    <mergeCell ref="E27:E29"/>
    <mergeCell ref="A30:A32"/>
    <mergeCell ref="B30:B32"/>
    <mergeCell ref="E30:E32"/>
    <mergeCell ref="F3:F5"/>
    <mergeCell ref="G3:G5"/>
    <mergeCell ref="H3:H5"/>
    <mergeCell ref="I3:I5"/>
    <mergeCell ref="J3:J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115-230kV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Hy, Eric</dc:creator>
  <cp:lastModifiedBy>Navigant</cp:lastModifiedBy>
  <dcterms:created xsi:type="dcterms:W3CDTF">2016-08-24T15:23:47Z</dcterms:created>
  <dcterms:modified xsi:type="dcterms:W3CDTF">2017-02-07T22:30:33Z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{70DC0535-1D09-42E8-9561-BCA371B6FA03}</vt:lpwstr>
  </property>
</Properties>
</file>