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5" yWindow="120" windowWidth="9600" windowHeight="11820"/>
  </bookViews>
  <sheets>
    <sheet name="Supplemental 2017" sheetId="6" r:id="rId1"/>
  </sheets>
  <calcPr calcId="145621" concurrentCalc="0"/>
</workbook>
</file>

<file path=xl/calcChain.xml><?xml version="1.0" encoding="utf-8"?>
<calcChain xmlns="http://schemas.openxmlformats.org/spreadsheetml/2006/main">
  <c r="B57" i="6" l="1"/>
  <c r="A60" i="6"/>
  <c r="B13" i="6"/>
</calcChain>
</file>

<file path=xl/sharedStrings.xml><?xml version="1.0" encoding="utf-8"?>
<sst xmlns="http://schemas.openxmlformats.org/spreadsheetml/2006/main" count="35" uniqueCount="35">
  <si>
    <t>Transco Transmission Costs</t>
  </si>
  <si>
    <t xml:space="preserve">     115 KV Line - Ashuelot</t>
  </si>
  <si>
    <t xml:space="preserve">     VELCO 1991 VTA --  Specific Facilities -- Trans Only</t>
  </si>
  <si>
    <t>National Grid</t>
  </si>
  <si>
    <t xml:space="preserve">     VELCO Substation Participation--Common Use Costs</t>
  </si>
  <si>
    <t>Day</t>
  </si>
  <si>
    <t>Hour</t>
  </si>
  <si>
    <t>MW</t>
  </si>
  <si>
    <t>Customers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</si>
  <si>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</si>
  <si>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</si>
  <si>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</si>
  <si>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</si>
  <si>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</si>
  <si>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</si>
  <si>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</si>
  <si>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</si>
  <si>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</si>
  <si>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</si>
  <si>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</si>
  <si>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</si>
  <si>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</si>
  <si>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2017 Total Transmission Billing Loads        </t>
  </si>
  <si>
    <t>Supplementary Information     Schedule 21‐GMP Actual 2017</t>
  </si>
  <si>
    <t>Facility Support Payments</t>
  </si>
  <si>
    <t>FF1 P.400 Col b    Monthly Transmission Billing Peaks</t>
  </si>
  <si>
    <t>E-3 L20 "Actual"</t>
  </si>
  <si>
    <t>FF1 P.400 Col f   Total Customer kwh</t>
  </si>
  <si>
    <t>as adjusted per that Schedule.</t>
  </si>
  <si>
    <t>These monthly loads represent the energy wheeled for the Schedule 21-GMP customers .</t>
  </si>
  <si>
    <t xml:space="preserve">Monthly Transmission System Peak Loads are calculated from metering data at the kw level </t>
  </si>
  <si>
    <t xml:space="preserve"> and rounded to the nearest MW for the FF1.</t>
  </si>
  <si>
    <t>Total Facility Support Payments</t>
  </si>
  <si>
    <t>E-1 WK4  L12</t>
  </si>
  <si>
    <t>E-1 WK11  L1B:12B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</si>
</sst>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2"/>
      <name val="Arial MT"/>
    </font>
    <font>
      <b/>
      <sz val="14"/>
      <name val="Arial"/>
      <family val="2"/>
    </font>
    <font>
      <sz val="10"/>
      <name val="Courier"/>
      <family val="3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164" fontId="0" fillId="0" borderId="0" xfId="2" applyNumberFormat="1" applyFont="1"/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/>
    </xf>
    <xf numFmtId="164" fontId="0" fillId="0" borderId="0" xfId="0" applyNumberFormat="1" applyBorder="1"/>
    <xf numFmtId="165" fontId="11" fillId="0" borderId="0" xfId="1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center"/>
    </xf>
    <xf numFmtId="0" fontId="7" fillId="0" borderId="0" xfId="0" applyFont="1"/>
    <xf numFmtId="0" fontId="14" fillId="0" borderId="0" xfId="0" applyFont="1"/>
    <xf numFmtId="14" fontId="0" fillId="0" borderId="0" xfId="0" applyNumberFormat="1" applyAlignment="1">
      <alignment horizontal="left"/>
    </xf>
  </cellXfs>
  <cellStyles count="6">
    <cellStyle name="Comma" xfId="2" builtinId="3"/>
    <cellStyle name="Comma 3" xfId="4"/>
    <cellStyle name="Currency" xfId="1" builtinId="4"/>
    <cellStyle name="Normal" xfId="0" builtinId="0"/>
    <cellStyle name="Normal 4" xfId="3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zoomScaleNormal="100" workbookViewId="0"/>
  </sheetViews>
  <sheetFormatPr defaultRowHeight="15"/>
  <cols>
    <col min="1" max="1" width="45.140625" customWidth="1"/>
    <col min="2" max="2" width="15" customWidth="1"/>
    <col min="3" max="3" width="9.140625" customWidth="1"/>
    <col min="4" max="4" width="11.85546875" customWidth="1"/>
  </cols>
  <sheetData>
    <row r="1" spans="1:2" ht="21">
      <c r="A1" s="18" t="s">
        <v>23</v>
      </c>
    </row>
    <row r="2" spans="1:2">
      <c r="A2" s="22">
        <v>43252</v>
      </c>
    </row>
    <row r="3" spans="1:2" ht="18.75">
      <c r="B3" s="21" t="s">
        <v>33</v>
      </c>
    </row>
    <row r="4" spans="1:2" ht="18.75">
      <c r="A4" s="17" t="s">
        <v>24</v>
      </c>
      <c r="B4" s="21"/>
    </row>
    <row r="5" spans="1:2" ht="15.75">
      <c r="A5" s="2" t="s">
        <v>0</v>
      </c>
      <c r="B5" s="1"/>
    </row>
    <row r="6" spans="1:2">
      <c r="A6" s="1" t="s">
        <v>2</v>
      </c>
      <c r="B6" s="15">
        <v>3672722</v>
      </c>
    </row>
    <row r="7" spans="1:2">
      <c r="B7" s="1"/>
    </row>
    <row r="8" spans="1:2">
      <c r="A8" t="s">
        <v>4</v>
      </c>
      <c r="B8" s="16">
        <v>280108</v>
      </c>
    </row>
    <row r="9" spans="1:2">
      <c r="B9" s="1"/>
    </row>
    <row r="10" spans="1:2" ht="15.75">
      <c r="A10" s="2" t="s">
        <v>3</v>
      </c>
      <c r="B10" s="3"/>
    </row>
    <row r="11" spans="1:2">
      <c r="A11" t="s">
        <v>1</v>
      </c>
      <c r="B11" s="16">
        <v>16020</v>
      </c>
    </row>
    <row r="13" spans="1:2" ht="18.75">
      <c r="A13" s="17" t="s">
        <v>32</v>
      </c>
      <c r="B13" s="4">
        <f>SUM(B6:B12)</f>
        <v>3968850</v>
      </c>
    </row>
    <row r="16" spans="1:2" ht="18.75">
      <c r="B16" s="21" t="s">
        <v>34</v>
      </c>
    </row>
    <row r="17" spans="1:3" ht="18.75">
      <c r="A17" s="19" t="s">
        <v>25</v>
      </c>
    </row>
    <row r="18" spans="1:3">
      <c r="A18" s="11" t="s">
        <v>30</v>
      </c>
    </row>
    <row r="19" spans="1:3">
      <c r="A19" s="12" t="s">
        <v>31</v>
      </c>
    </row>
    <row r="20" spans="1:3">
      <c r="A20" s="6"/>
    </row>
    <row r="21" spans="1:3">
      <c r="A21" s="7" t="s">
        <v>5</v>
      </c>
      <c r="B21" s="7" t="s">
        <v>6</v>
      </c>
      <c r="C21" s="7" t="s">
        <v>7</v>
      </c>
    </row>
    <row r="22" spans="1:3">
      <c r="A22" s="8">
        <v>42739</v>
      </c>
      <c r="B22">
        <v>18</v>
      </c>
      <c r="C22" s="9">
        <v>771932</v>
      </c>
    </row>
    <row r="23" spans="1:3">
      <c r="A23" s="8">
        <v>42775</v>
      </c>
      <c r="B23">
        <v>19</v>
      </c>
      <c r="C23" s="9">
        <v>744658</v>
      </c>
    </row>
    <row r="24" spans="1:3">
      <c r="A24" s="8">
        <v>42798</v>
      </c>
      <c r="B24">
        <v>19</v>
      </c>
      <c r="C24" s="9">
        <v>728469</v>
      </c>
    </row>
    <row r="25" spans="1:3">
      <c r="A25" s="8">
        <v>42831</v>
      </c>
      <c r="B25">
        <v>12</v>
      </c>
      <c r="C25" s="9">
        <v>631074</v>
      </c>
    </row>
    <row r="26" spans="1:3">
      <c r="A26" s="8">
        <v>42873</v>
      </c>
      <c r="B26">
        <v>20</v>
      </c>
      <c r="C26" s="9">
        <v>630369</v>
      </c>
    </row>
    <row r="27" spans="1:3">
      <c r="A27" s="8">
        <v>42898</v>
      </c>
      <c r="B27">
        <v>19</v>
      </c>
      <c r="C27" s="9">
        <v>692797</v>
      </c>
    </row>
    <row r="28" spans="1:3">
      <c r="A28" s="8">
        <v>42935</v>
      </c>
      <c r="B28">
        <v>21</v>
      </c>
      <c r="C28" s="9">
        <v>703787</v>
      </c>
    </row>
    <row r="29" spans="1:3">
      <c r="A29" s="8">
        <v>42969</v>
      </c>
      <c r="B29">
        <v>18</v>
      </c>
      <c r="C29" s="9">
        <v>720836</v>
      </c>
    </row>
    <row r="30" spans="1:3">
      <c r="A30" s="8">
        <v>43004</v>
      </c>
      <c r="B30">
        <v>19</v>
      </c>
      <c r="C30" s="9">
        <v>741619</v>
      </c>
    </row>
    <row r="31" spans="1:3">
      <c r="A31" s="8">
        <v>43017</v>
      </c>
      <c r="B31">
        <v>19</v>
      </c>
      <c r="C31" s="9">
        <v>641603</v>
      </c>
    </row>
    <row r="32" spans="1:3">
      <c r="A32" s="8">
        <v>43049</v>
      </c>
      <c r="B32">
        <v>19</v>
      </c>
      <c r="C32" s="9">
        <v>713532</v>
      </c>
    </row>
    <row r="33" spans="1:3">
      <c r="A33" s="8">
        <v>43098</v>
      </c>
      <c r="B33">
        <v>18</v>
      </c>
      <c r="C33" s="9">
        <v>839610</v>
      </c>
    </row>
    <row r="34" spans="1:3">
      <c r="A34" s="8"/>
      <c r="C34" s="9"/>
    </row>
    <row r="36" spans="1:3" ht="18">
      <c r="B36" s="20" t="s">
        <v>26</v>
      </c>
    </row>
    <row r="37" spans="1:3" ht="18.75">
      <c r="A37" s="19" t="s">
        <v>27</v>
      </c>
    </row>
    <row r="38" spans="1:3">
      <c r="A38" s="11" t="s">
        <v>29</v>
      </c>
    </row>
    <row r="39" spans="1:3">
      <c r="A39" s="12" t="s">
        <v>28</v>
      </c>
    </row>
    <row r="41" spans="1:3">
      <c r="B41" s="13" t="s">
        <v>22</v>
      </c>
    </row>
    <row r="42" spans="1:3">
      <c r="B42" s="10"/>
    </row>
    <row r="43" spans="1:3">
      <c r="B43" s="10" t="s">
        <v>8</v>
      </c>
    </row>
    <row r="44" spans="1:3">
      <c r="B44" s="10" t="s">
        <v>9</v>
      </c>
    </row>
    <row r="45" spans="1:3">
      <c r="A45" s="7" t="s">
        <v>10</v>
      </c>
      <c r="B45" s="9">
        <v>50865964</v>
      </c>
    </row>
    <row r="46" spans="1:3">
      <c r="A46" s="7" t="s">
        <v>11</v>
      </c>
      <c r="B46" s="9">
        <v>43814789</v>
      </c>
    </row>
    <row r="47" spans="1:3">
      <c r="A47" s="7" t="s">
        <v>12</v>
      </c>
      <c r="B47" s="9">
        <v>48075374</v>
      </c>
    </row>
    <row r="48" spans="1:3">
      <c r="A48" s="7" t="s">
        <v>13</v>
      </c>
      <c r="B48" s="9">
        <v>38277307</v>
      </c>
    </row>
    <row r="49" spans="1:2">
      <c r="A49" s="7" t="s">
        <v>14</v>
      </c>
      <c r="B49" s="9">
        <v>40863835</v>
      </c>
    </row>
    <row r="50" spans="1:2">
      <c r="A50" s="7" t="s">
        <v>15</v>
      </c>
      <c r="B50" s="9">
        <v>38398839</v>
      </c>
    </row>
    <row r="51" spans="1:2">
      <c r="A51" s="7" t="s">
        <v>16</v>
      </c>
      <c r="B51" s="9">
        <v>41743945</v>
      </c>
    </row>
    <row r="52" spans="1:2">
      <c r="A52" s="7" t="s">
        <v>17</v>
      </c>
      <c r="B52" s="9">
        <v>41396580</v>
      </c>
    </row>
    <row r="53" spans="1:2">
      <c r="A53" s="7" t="s">
        <v>18</v>
      </c>
      <c r="B53" s="9">
        <v>39123966</v>
      </c>
    </row>
    <row r="54" spans="1:2">
      <c r="A54" s="7" t="s">
        <v>19</v>
      </c>
      <c r="B54" s="9">
        <v>38495461</v>
      </c>
    </row>
    <row r="55" spans="1:2">
      <c r="A55" s="7" t="s">
        <v>20</v>
      </c>
      <c r="B55" s="9">
        <v>43051195</v>
      </c>
    </row>
    <row r="56" spans="1:2">
      <c r="A56" s="7" t="s">
        <v>21</v>
      </c>
      <c r="B56" s="9">
        <v>53353287</v>
      </c>
    </row>
    <row r="57" spans="1:2">
      <c r="B57" s="14">
        <f>SUM(B45:B56)</f>
        <v>517460542</v>
      </c>
    </row>
    <row r="58" spans="1:2">
      <c r="B58" s="14"/>
    </row>
    <row r="60" spans="1:2">
      <c r="A60" s="5" t="str">
        <f ca="1">CELL("filename")</f>
        <v>L:\Transmission\Schedule 21\True-ups\2017 True Up\[Schedule 21-GMP Supplemental Information Actual 2017 6-1-18.xlsx]Supplemental 2017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2017</vt:lpstr>
    </vt:vector>
  </TitlesOfParts>
  <Company>Central Vermont Public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Amelang</dc:creator>
  <cp:lastModifiedBy>Ryan, Bill</cp:lastModifiedBy>
  <cp:lastPrinted>2018-06-01T15:34:55Z</cp:lastPrinted>
  <dcterms:created xsi:type="dcterms:W3CDTF">2013-04-05T20:43:03Z</dcterms:created>
  <dcterms:modified xsi:type="dcterms:W3CDTF">2018-06-01T15:35:21Z</dcterms:modified>
</cp:coreProperties>
</file>