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-75" windowWidth="20445" windowHeight="6705" tabRatio="663"/>
  </bookViews>
  <sheets>
    <sheet name="Affiliate" sheetId="163" r:id="rId1"/>
    <sheet name="Non Affiliate" sheetId="164" r:id="rId2"/>
    <sheet name="Total" sheetId="165" r:id="rId3"/>
  </sheets>
  <calcPr calcId="145621"/>
</workbook>
</file>

<file path=xl/calcChain.xml><?xml version="1.0" encoding="utf-8"?>
<calcChain xmlns="http://schemas.openxmlformats.org/spreadsheetml/2006/main">
  <c r="R34" i="165" l="1"/>
  <c r="P10" i="164"/>
  <c r="R34" i="163"/>
</calcChain>
</file>

<file path=xl/comments1.xml><?xml version="1.0" encoding="utf-8"?>
<comments xmlns="http://schemas.openxmlformats.org/spreadsheetml/2006/main">
  <authors>
    <author>FPL_User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 (PTP6-7)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</commentList>
</comments>
</file>

<file path=xl/comments2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All charges not in yet, will estimate initially and fill in information when available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952617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Topaz couldn't meet until 6/25 to discuss SIS; then FPL had to get bids for SSR Study before FPL could estimate cost of FS</t>
        </r>
      </text>
    </comment>
  </commentList>
</comments>
</file>

<file path=xl/comments3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927068,972071,952617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</commentList>
</comments>
</file>

<file path=xl/sharedStrings.xml><?xml version="1.0" encoding="utf-8"?>
<sst xmlns="http://schemas.openxmlformats.org/spreadsheetml/2006/main" count="1294" uniqueCount="65">
  <si>
    <t>System Impact Study</t>
  </si>
  <si>
    <t>Facilities Study</t>
  </si>
  <si>
    <t>n/a</t>
  </si>
  <si>
    <t>Summary of Time to Complete Affiliates’ Transmission Service Request Studies</t>
  </si>
  <si>
    <t>METRIC</t>
  </si>
  <si>
    <t>Q1</t>
  </si>
  <si>
    <t>Q2</t>
  </si>
  <si>
    <t>Q3</t>
  </si>
  <si>
    <t>Q4</t>
  </si>
  <si>
    <t>07/1-09/30</t>
  </si>
  <si>
    <t>10/01-12/31</t>
  </si>
  <si>
    <t>01/01-03/31</t>
  </si>
  <si>
    <t>04/1-06/30</t>
  </si>
  <si>
    <r>
      <t xml:space="preserve">(1) Service Request Process Time </t>
    </r>
    <r>
      <rPr>
        <b/>
        <vertAlign val="superscript"/>
        <sz val="10"/>
        <rFont val="Arial"/>
        <family val="2"/>
      </rPr>
      <t>1</t>
    </r>
  </si>
  <si>
    <t>a</t>
  </si>
  <si>
    <t>New System Impact Study Agreements delivered to Transmission Customers</t>
  </si>
  <si>
    <t>b</t>
  </si>
  <si>
    <t>New System Impact Study Agreements delivered to Transmission Customers more than 30 days after receiving the transmission service request</t>
  </si>
  <si>
    <t>c</t>
  </si>
  <si>
    <t>Mean time (days) from receiving the transmission service request to changing the request status to indicate accepting the request or needing a System Impact Study</t>
  </si>
  <si>
    <t>d</t>
  </si>
  <si>
    <t>Mean time (days) from receiving the transmission service request to delivering System Impact Study Agreement</t>
  </si>
  <si>
    <t>e</t>
  </si>
  <si>
    <t>New System Impact Study Agreements executed during the reporting quarter</t>
  </si>
  <si>
    <r>
      <t xml:space="preserve">(2) Study Process Time </t>
    </r>
    <r>
      <rPr>
        <b/>
        <vertAlign val="superscript"/>
        <sz val="10"/>
        <rFont val="Arial"/>
        <family val="2"/>
      </rPr>
      <t>2</t>
    </r>
  </si>
  <si>
    <t>System Impact Studies completed during the reporting quarter</t>
  </si>
  <si>
    <t>Number of System Impact Studies completed more than 60 days after receiving executed System Impact Study Agreement</t>
  </si>
  <si>
    <t>Mean time (days) from receiving executed System Impact Study Agreement to providing completed System Impact Study to the transmission customer</t>
  </si>
  <si>
    <t>Mean cost of System Impact Studies completed during the reporting quarter</t>
  </si>
  <si>
    <t>Incl with Intercon Stdy Costs</t>
  </si>
  <si>
    <r>
      <t xml:space="preserve">(3) Service Requests Withdrawn </t>
    </r>
    <r>
      <rPr>
        <b/>
        <vertAlign val="superscript"/>
        <sz val="10"/>
        <rFont val="Arial"/>
        <family val="2"/>
      </rPr>
      <t>3</t>
    </r>
  </si>
  <si>
    <t>Requests withdrawn from the System Impact Study queue during the reporting quarter</t>
  </si>
  <si>
    <t>Requests withdrawn from the System Impact Study queue more than 60 days after receiving executed System Impact Study Agreement</t>
  </si>
  <si>
    <t>Mean time (days) from receiving executed System Impact Study Agreement to date when request was withdrawn from the System Impact Study queue</t>
  </si>
  <si>
    <r>
      <t xml:space="preserve">(4) Average Number of Days Study Delayed beyond 60 Days due to Transmission Customer </t>
    </r>
    <r>
      <rPr>
        <b/>
        <vertAlign val="superscript"/>
        <sz val="10"/>
        <rFont val="Arial"/>
        <family val="2"/>
      </rPr>
      <t>4</t>
    </r>
  </si>
  <si>
    <t>New Facilities Study Agreements delivered to Transmission Customers</t>
  </si>
  <si>
    <t>New Facilities Study Agreements delivered to Transmission Customers more than 30 days after the completion of the System Impact Study</t>
  </si>
  <si>
    <t>Mean time (days) from completion of System Impact Study to delivering Facilities Study Agreement</t>
  </si>
  <si>
    <t>New Facilities Study Agreements executed during the reporting quarter</t>
  </si>
  <si>
    <r>
      <t xml:space="preserve">(6) Study Process Time </t>
    </r>
    <r>
      <rPr>
        <b/>
        <vertAlign val="superscript"/>
        <sz val="10"/>
        <rFont val="Arial"/>
        <family val="2"/>
      </rPr>
      <t>6</t>
    </r>
  </si>
  <si>
    <t>Facilities Studies completed during the reporting quarter</t>
  </si>
  <si>
    <t>Facilities Studies completed more than 60 days after receiving executed Facilities Study Agreement</t>
  </si>
  <si>
    <t>Mean time (days) from receiving executed Facilities Study Agreement to providing completed Facilities Study to the transmission customer</t>
  </si>
  <si>
    <t>Mean cost of Facilities Studies completed during the reporting quarter</t>
  </si>
  <si>
    <t>Mean cost of  upgrades recommended in Facilities Studies completed during the reporting quarter</t>
  </si>
  <si>
    <r>
      <t xml:space="preserve">(7) Service RequestsWithdrawn </t>
    </r>
    <r>
      <rPr>
        <b/>
        <vertAlign val="superscript"/>
        <sz val="10"/>
        <rFont val="Arial"/>
        <family val="2"/>
      </rPr>
      <t>7</t>
    </r>
  </si>
  <si>
    <t>Requests withdrawn from the Facilities Study queue during the reporting quarter</t>
  </si>
  <si>
    <t>Requests withdrawn from the Facilities Study queue more than 60 days after receiving executed Facilities Study Agreement</t>
  </si>
  <si>
    <t>Mean time (days) from receiving executed Facilities Study Agreement to date when request was withdrawn from the Facilities Study queue</t>
  </si>
  <si>
    <r>
      <t xml:space="preserve">(8) Average Number of Days Study Delayed beyond 60 Days due to Transmission Customer </t>
    </r>
    <r>
      <rPr>
        <b/>
        <vertAlign val="superscript"/>
        <sz val="10"/>
        <rFont val="Arial"/>
        <family val="2"/>
      </rPr>
      <t>8</t>
    </r>
  </si>
  <si>
    <t>FOOTNOTES</t>
  </si>
  <si>
    <t xml:space="preserve">Process time from initial valid (incl credit) service request to offer of System Impact Study Agreement pursuant to sections II.19.1, III.32.1 of FPL OATT </t>
  </si>
  <si>
    <t xml:space="preserve">System Impact Study processing time pursuant to sections II.19.3 and III.32.3 of FPL OATT </t>
  </si>
  <si>
    <t>Service requests withdrawn from System Impact Study queue</t>
  </si>
  <si>
    <t>For all System Impact Studies completed more than 60 days after receipt of executed System Impact Study Agreement,</t>
  </si>
  <si>
    <t xml:space="preserve">    average number of days study was delayed due to transmission customer’s actions</t>
  </si>
  <si>
    <t>Process time from completed System Impact Study to offer of Facilities Study pursuant to sections II.19.3 and III.32.3 of FPL OATT</t>
  </si>
  <si>
    <t xml:space="preserve">Facilities Study processing time pursuant to sections II.19.4 and III.32.4 of FPL OATT </t>
  </si>
  <si>
    <t>Service requests withdrawn from Facilities Study queue</t>
  </si>
  <si>
    <t>For all Facilities Studies completed more than 60 days after receipt of executed Facilities Study Agreement,</t>
  </si>
  <si>
    <t>Summary of Time to Complete Non Affiliate's Transmission Service Request Studies</t>
  </si>
  <si>
    <t>Summary of Time to Complete All Transmission Service Request Studies</t>
  </si>
  <si>
    <t>Incl with Gen Intercon Stdy Costs</t>
  </si>
  <si>
    <r>
      <t>(5) Offer for Facilities Study Process Time</t>
    </r>
    <r>
      <rPr>
        <b/>
        <vertAlign val="superscript"/>
        <sz val="10"/>
        <rFont val="Arial"/>
        <family val="2"/>
      </rPr>
      <t xml:space="preserve"> 5</t>
    </r>
  </si>
  <si>
    <r>
      <t xml:space="preserve">(5) Offer for Facilities Study Process Time </t>
    </r>
    <r>
      <rPr>
        <b/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</si>
</sst>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5" formatCode="0.0"/>
    <numFmt numFmtId="166" formatCode="&quot;$&quot;#,##0"/>
    <numFmt numFmtId="167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CFFFF"/>
        <bgColor rgb="FF00000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7" fontId="5" fillId="3" borderId="10" xfId="1" applyNumberFormat="1" applyFont="1" applyFill="1" applyBorder="1" applyAlignment="1">
      <alignment horizontal="center" vertical="center"/>
    </xf>
    <xf numFmtId="0" fontId="5" fillId="0" borderId="0" xfId="2"/>
    <xf numFmtId="0" fontId="5" fillId="0" borderId="0" xfId="2" applyFont="1" applyFill="1" applyBorder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/>
    </xf>
    <xf numFmtId="0" fontId="6" fillId="8" borderId="2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5" fillId="3" borderId="38" xfId="2" applyFont="1" applyFill="1" applyBorder="1" applyAlignment="1">
      <alignment horizontal="left" vertical="center"/>
    </xf>
    <xf numFmtId="0" fontId="5" fillId="3" borderId="39" xfId="2" applyFont="1" applyFill="1" applyBorder="1" applyAlignment="1">
      <alignment horizontal="left" vertical="center"/>
    </xf>
    <xf numFmtId="0" fontId="5" fillId="3" borderId="24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1" fontId="5" fillId="3" borderId="24" xfId="2" applyNumberFormat="1" applyFont="1" applyFill="1" applyBorder="1" applyAlignment="1">
      <alignment horizontal="center" vertical="center"/>
    </xf>
    <xf numFmtId="1" fontId="5" fillId="9" borderId="24" xfId="2" applyNumberFormat="1" applyFont="1" applyFill="1" applyBorder="1" applyAlignment="1">
      <alignment horizontal="center" vertical="center"/>
    </xf>
    <xf numFmtId="0" fontId="5" fillId="9" borderId="24" xfId="2" applyFont="1" applyFill="1" applyBorder="1" applyAlignment="1">
      <alignment horizontal="center" vertical="center"/>
    </xf>
    <xf numFmtId="0" fontId="5" fillId="9" borderId="37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1" fontId="5" fillId="3" borderId="20" xfId="2" applyNumberFormat="1" applyFont="1" applyFill="1" applyBorder="1" applyAlignment="1">
      <alignment horizontal="center" vertical="center"/>
    </xf>
    <xf numFmtId="1" fontId="5" fillId="9" borderId="9" xfId="2" applyNumberFormat="1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5" fillId="9" borderId="10" xfId="2" applyFont="1" applyFill="1" applyBorder="1" applyAlignment="1">
      <alignment horizontal="center" vertical="center"/>
    </xf>
    <xf numFmtId="165" fontId="5" fillId="3" borderId="9" xfId="2" applyNumberFormat="1" applyFont="1" applyFill="1" applyBorder="1" applyAlignment="1">
      <alignment horizontal="center" vertical="center"/>
    </xf>
    <xf numFmtId="2" fontId="5" fillId="3" borderId="20" xfId="2" applyNumberFormat="1" applyFont="1" applyFill="1" applyBorder="1" applyAlignment="1">
      <alignment horizontal="center" vertical="center"/>
    </xf>
    <xf numFmtId="2" fontId="5" fillId="3" borderId="10" xfId="2" applyNumberFormat="1" applyFont="1" applyFill="1" applyBorder="1" applyAlignment="1">
      <alignment horizontal="center" vertical="center"/>
    </xf>
    <xf numFmtId="2" fontId="5" fillId="9" borderId="23" xfId="2" applyNumberFormat="1" applyFont="1" applyFill="1" applyBorder="1" applyAlignment="1">
      <alignment horizontal="center" vertical="center"/>
    </xf>
    <xf numFmtId="2" fontId="5" fillId="9" borderId="9" xfId="2" applyNumberFormat="1" applyFont="1" applyFill="1" applyBorder="1" applyAlignment="1">
      <alignment horizontal="center" vertical="center"/>
    </xf>
    <xf numFmtId="2" fontId="5" fillId="9" borderId="22" xfId="2" applyNumberFormat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1" fontId="5" fillId="3" borderId="40" xfId="2" applyNumberFormat="1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1" fontId="5" fillId="3" borderId="23" xfId="2" applyNumberFormat="1" applyFont="1" applyFill="1" applyBorder="1" applyAlignment="1">
      <alignment horizontal="center" vertical="center"/>
    </xf>
    <xf numFmtId="1" fontId="5" fillId="9" borderId="23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2" fontId="5" fillId="3" borderId="9" xfId="2" applyNumberFormat="1" applyFont="1" applyFill="1" applyBorder="1" applyAlignment="1">
      <alignment horizontal="center" vertical="center"/>
    </xf>
    <xf numFmtId="2" fontId="5" fillId="3" borderId="23" xfId="2" applyNumberFormat="1" applyFont="1" applyFill="1" applyBorder="1" applyAlignment="1">
      <alignment horizontal="center" vertical="center"/>
    </xf>
    <xf numFmtId="3" fontId="5" fillId="9" borderId="9" xfId="2" applyNumberFormat="1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left" vertical="center"/>
    </xf>
    <xf numFmtId="0" fontId="5" fillId="3" borderId="42" xfId="2" applyFont="1" applyFill="1" applyBorder="1" applyAlignment="1">
      <alignment horizontal="left" vertical="center"/>
    </xf>
    <xf numFmtId="0" fontId="5" fillId="3" borderId="26" xfId="2" applyFont="1" applyFill="1" applyBorder="1" applyAlignment="1">
      <alignment vertical="center" wrapText="1"/>
    </xf>
    <xf numFmtId="0" fontId="5" fillId="3" borderId="36" xfId="2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167" fontId="5" fillId="3" borderId="46" xfId="2" applyNumberFormat="1" applyFont="1" applyFill="1" applyBorder="1" applyAlignment="1">
      <alignment horizontal="center" vertical="center"/>
    </xf>
    <xf numFmtId="3" fontId="5" fillId="3" borderId="26" xfId="2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9" borderId="43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left" vertical="center"/>
    </xf>
    <xf numFmtId="0" fontId="5" fillId="5" borderId="30" xfId="2" applyFont="1" applyFill="1" applyBorder="1" applyAlignment="1">
      <alignment vertical="center" wrapText="1"/>
    </xf>
    <xf numFmtId="0" fontId="5" fillId="4" borderId="29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left" vertical="center"/>
    </xf>
    <xf numFmtId="0" fontId="5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vertical="center" wrapText="1"/>
    </xf>
    <xf numFmtId="0" fontId="5" fillId="3" borderId="18" xfId="2" applyFont="1" applyFill="1" applyBorder="1" applyAlignment="1">
      <alignment vertical="center" wrapText="1"/>
    </xf>
    <xf numFmtId="0" fontId="5" fillId="3" borderId="45" xfId="2" applyFont="1" applyFill="1" applyBorder="1" applyAlignment="1">
      <alignment vertical="center" wrapText="1"/>
    </xf>
    <xf numFmtId="0" fontId="5" fillId="3" borderId="45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47" xfId="2" applyFont="1" applyFill="1" applyBorder="1" applyAlignment="1">
      <alignment horizontal="center" vertical="center"/>
    </xf>
    <xf numFmtId="0" fontId="5" fillId="9" borderId="26" xfId="2" applyFont="1" applyFill="1" applyBorder="1" applyAlignment="1">
      <alignment horizontal="center" vertical="center"/>
    </xf>
    <xf numFmtId="0" fontId="5" fillId="9" borderId="36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left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 shrinkToFit="1"/>
    </xf>
    <xf numFmtId="7" fontId="5" fillId="9" borderId="10" xfId="1" applyNumberFormat="1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left" vertical="center"/>
    </xf>
    <xf numFmtId="6" fontId="5" fillId="3" borderId="36" xfId="1" applyNumberFormat="1" applyFont="1" applyFill="1" applyBorder="1" applyAlignment="1">
      <alignment horizontal="center" vertical="center"/>
    </xf>
    <xf numFmtId="0" fontId="5" fillId="9" borderId="32" xfId="2" applyFont="1" applyFill="1" applyBorder="1" applyAlignment="1">
      <alignment horizontal="center" vertical="center"/>
    </xf>
    <xf numFmtId="6" fontId="5" fillId="9" borderId="36" xfId="1" applyNumberFormat="1" applyFont="1" applyFill="1" applyBorder="1" applyAlignment="1">
      <alignment horizontal="center" vertical="center"/>
    </xf>
    <xf numFmtId="0" fontId="5" fillId="3" borderId="38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10" fillId="5" borderId="34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/>
    </xf>
    <xf numFmtId="0" fontId="12" fillId="6" borderId="0" xfId="2" applyFont="1" applyFill="1" applyAlignment="1">
      <alignment horizontal="center"/>
    </xf>
    <xf numFmtId="0" fontId="13" fillId="6" borderId="0" xfId="2" applyFont="1" applyFill="1" applyAlignment="1">
      <alignment horizontal="center"/>
    </xf>
    <xf numFmtId="0" fontId="14" fillId="6" borderId="0" xfId="2" applyFont="1" applyFill="1"/>
    <xf numFmtId="167" fontId="5" fillId="3" borderId="26" xfId="2" applyNumberFormat="1" applyFont="1" applyFill="1" applyBorder="1" applyAlignment="1">
      <alignment horizontal="center" vertical="center"/>
    </xf>
    <xf numFmtId="167" fontId="5" fillId="3" borderId="36" xfId="2" applyNumberFormat="1" applyFont="1" applyFill="1" applyBorder="1" applyAlignment="1">
      <alignment horizontal="center" vertical="center"/>
    </xf>
    <xf numFmtId="167" fontId="5" fillId="3" borderId="20" xfId="2" applyNumberFormat="1" applyFont="1" applyFill="1" applyBorder="1" applyAlignment="1">
      <alignment horizontal="center" vertical="center"/>
    </xf>
    <xf numFmtId="167" fontId="5" fillId="3" borderId="9" xfId="2" applyNumberFormat="1" applyFont="1" applyFill="1" applyBorder="1" applyAlignment="1">
      <alignment horizontal="center" vertical="center"/>
    </xf>
    <xf numFmtId="167" fontId="5" fillId="3" borderId="32" xfId="2" applyNumberFormat="1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left" vertical="center"/>
    </xf>
    <xf numFmtId="0" fontId="5" fillId="0" borderId="0" xfId="2" applyBorder="1"/>
    <xf numFmtId="0" fontId="5" fillId="0" borderId="28" xfId="2" applyBorder="1"/>
    <xf numFmtId="1" fontId="5" fillId="9" borderId="40" xfId="2" applyNumberFormat="1" applyFont="1" applyFill="1" applyBorder="1" applyAlignment="1">
      <alignment horizontal="center" vertical="center"/>
    </xf>
    <xf numFmtId="0" fontId="9" fillId="8" borderId="4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center"/>
    </xf>
    <xf numFmtId="0" fontId="9" fillId="8" borderId="6" xfId="2" applyFont="1" applyFill="1" applyBorder="1" applyAlignment="1">
      <alignment horizontal="center"/>
    </xf>
    <xf numFmtId="1" fontId="5" fillId="9" borderId="26" xfId="2" applyNumberFormat="1" applyFont="1" applyFill="1" applyBorder="1" applyAlignment="1">
      <alignment horizontal="center" vertical="center"/>
    </xf>
    <xf numFmtId="0" fontId="5" fillId="9" borderId="41" xfId="2" applyFont="1" applyFill="1" applyBorder="1" applyAlignment="1">
      <alignment horizontal="center" vertical="center"/>
    </xf>
    <xf numFmtId="0" fontId="5" fillId="9" borderId="18" xfId="2" applyFont="1" applyFill="1" applyBorder="1" applyAlignment="1">
      <alignment horizontal="center" vertical="center"/>
    </xf>
    <xf numFmtId="2" fontId="5" fillId="9" borderId="8" xfId="2" applyNumberFormat="1" applyFont="1" applyFill="1" applyBorder="1" applyAlignment="1">
      <alignment horizontal="center" vertical="center"/>
    </xf>
    <xf numFmtId="0" fontId="5" fillId="9" borderId="45" xfId="2" applyFont="1" applyFill="1" applyBorder="1" applyAlignment="1">
      <alignment horizontal="center" vertical="center"/>
    </xf>
    <xf numFmtId="0" fontId="5" fillId="9" borderId="12" xfId="2" applyFont="1" applyFill="1" applyBorder="1" applyAlignment="1">
      <alignment horizontal="center" vertical="center"/>
    </xf>
    <xf numFmtId="0" fontId="5" fillId="9" borderId="25" xfId="2" applyFont="1" applyFill="1" applyBorder="1" applyAlignment="1">
      <alignment horizontal="center" vertical="center"/>
    </xf>
    <xf numFmtId="0" fontId="5" fillId="9" borderId="51" xfId="2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5" fillId="9" borderId="42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40" xfId="2" applyFont="1" applyFill="1" applyBorder="1" applyAlignment="1">
      <alignment horizontal="center" vertical="center"/>
    </xf>
    <xf numFmtId="0" fontId="5" fillId="9" borderId="46" xfId="2" applyFont="1" applyFill="1" applyBorder="1" applyAlignment="1">
      <alignment horizontal="center" vertical="center"/>
    </xf>
    <xf numFmtId="0" fontId="5" fillId="9" borderId="47" xfId="2" applyFont="1" applyFill="1" applyBorder="1" applyAlignment="1">
      <alignment horizontal="center" vertical="center"/>
    </xf>
    <xf numFmtId="0" fontId="5" fillId="9" borderId="7" xfId="2" applyFont="1" applyFill="1" applyBorder="1" applyAlignment="1">
      <alignment horizontal="center" vertical="center"/>
    </xf>
    <xf numFmtId="167" fontId="5" fillId="9" borderId="9" xfId="2" applyNumberFormat="1" applyFont="1" applyFill="1" applyBorder="1" applyAlignment="1">
      <alignment horizontal="center" vertical="center"/>
    </xf>
    <xf numFmtId="1" fontId="5" fillId="3" borderId="46" xfId="2" applyNumberFormat="1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left" vertical="center"/>
    </xf>
    <xf numFmtId="0" fontId="10" fillId="5" borderId="33" xfId="2" applyFont="1" applyFill="1" applyBorder="1" applyAlignment="1">
      <alignment horizontal="left" vertical="center"/>
    </xf>
    <xf numFmtId="1" fontId="5" fillId="3" borderId="18" xfId="2" applyNumberFormat="1" applyFont="1" applyFill="1" applyBorder="1" applyAlignment="1">
      <alignment horizontal="center" vertical="center"/>
    </xf>
    <xf numFmtId="165" fontId="5" fillId="3" borderId="23" xfId="2" applyNumberFormat="1" applyFont="1" applyFill="1" applyBorder="1" applyAlignment="1">
      <alignment horizontal="center" vertical="center"/>
    </xf>
    <xf numFmtId="166" fontId="5" fillId="4" borderId="5" xfId="2" applyNumberFormat="1" applyFont="1" applyFill="1" applyBorder="1" applyAlignment="1">
      <alignment vertical="center"/>
    </xf>
    <xf numFmtId="166" fontId="5" fillId="0" borderId="0" xfId="2" applyNumberFormat="1"/>
    <xf numFmtId="167" fontId="5" fillId="4" borderId="5" xfId="2" applyNumberFormat="1" applyFont="1" applyFill="1" applyBorder="1" applyAlignment="1">
      <alignment vertical="center"/>
    </xf>
    <xf numFmtId="167" fontId="5" fillId="0" borderId="0" xfId="2" applyNumberFormat="1"/>
    <xf numFmtId="166" fontId="5" fillId="3" borderId="31" xfId="2" applyNumberFormat="1" applyFont="1" applyFill="1" applyBorder="1" applyAlignment="1">
      <alignment horizontal="left" vertical="center"/>
    </xf>
    <xf numFmtId="166" fontId="5" fillId="3" borderId="32" xfId="2" applyNumberFormat="1" applyFont="1" applyFill="1" applyBorder="1" applyAlignment="1">
      <alignment horizontal="left" vertical="center"/>
    </xf>
    <xf numFmtId="166" fontId="5" fillId="3" borderId="26" xfId="2" applyNumberFormat="1" applyFont="1" applyFill="1" applyBorder="1" applyAlignment="1">
      <alignment vertical="center" wrapText="1"/>
    </xf>
    <xf numFmtId="166" fontId="5" fillId="3" borderId="26" xfId="2" applyNumberFormat="1" applyFont="1" applyFill="1" applyBorder="1" applyAlignment="1">
      <alignment horizontal="center" vertical="center"/>
    </xf>
    <xf numFmtId="166" fontId="5" fillId="3" borderId="45" xfId="2" applyNumberFormat="1" applyFont="1" applyFill="1" applyBorder="1" applyAlignment="1">
      <alignment horizontal="center" vertical="center"/>
    </xf>
    <xf numFmtId="166" fontId="5" fillId="3" borderId="46" xfId="2" applyNumberFormat="1" applyFont="1" applyFill="1" applyBorder="1" applyAlignment="1">
      <alignment horizontal="center" vertical="center"/>
    </xf>
    <xf numFmtId="166" fontId="5" fillId="3" borderId="32" xfId="2" applyNumberFormat="1" applyFont="1" applyFill="1" applyBorder="1" applyAlignment="1">
      <alignment horizontal="center" vertical="center"/>
    </xf>
    <xf numFmtId="166" fontId="5" fillId="3" borderId="36" xfId="2" applyNumberFormat="1" applyFont="1" applyFill="1" applyBorder="1" applyAlignment="1">
      <alignment horizontal="center" vertical="center"/>
    </xf>
    <xf numFmtId="166" fontId="5" fillId="3" borderId="36" xfId="1" applyNumberFormat="1" applyFont="1" applyFill="1" applyBorder="1" applyAlignment="1">
      <alignment horizontal="center" vertical="center"/>
    </xf>
    <xf numFmtId="166" fontId="5" fillId="9" borderId="32" xfId="2" applyNumberFormat="1" applyFont="1" applyFill="1" applyBorder="1" applyAlignment="1">
      <alignment horizontal="center" vertical="center"/>
    </xf>
    <xf numFmtId="166" fontId="5" fillId="9" borderId="26" xfId="2" applyNumberFormat="1" applyFont="1" applyFill="1" applyBorder="1" applyAlignment="1">
      <alignment horizontal="center" vertical="center"/>
    </xf>
    <xf numFmtId="166" fontId="5" fillId="9" borderId="36" xfId="1" applyNumberFormat="1" applyFont="1" applyFill="1" applyBorder="1" applyAlignment="1">
      <alignment horizontal="center" vertical="center"/>
    </xf>
    <xf numFmtId="166" fontId="5" fillId="9" borderId="42" xfId="2" applyNumberFormat="1" applyFont="1" applyFill="1" applyBorder="1" applyAlignment="1">
      <alignment horizontal="center" vertical="center"/>
    </xf>
    <xf numFmtId="166" fontId="5" fillId="9" borderId="46" xfId="2" applyNumberFormat="1" applyFont="1" applyFill="1" applyBorder="1" applyAlignment="1">
      <alignment horizontal="center" vertical="center"/>
    </xf>
    <xf numFmtId="166" fontId="5" fillId="9" borderId="47" xfId="2" applyNumberFormat="1" applyFont="1" applyFill="1" applyBorder="1" applyAlignment="1">
      <alignment horizontal="center" vertical="center"/>
    </xf>
    <xf numFmtId="167" fontId="5" fillId="3" borderId="31" xfId="2" applyNumberFormat="1" applyFont="1" applyFill="1" applyBorder="1" applyAlignment="1">
      <alignment horizontal="left" vertical="center"/>
    </xf>
    <xf numFmtId="167" fontId="5" fillId="3" borderId="26" xfId="2" applyNumberFormat="1" applyFont="1" applyFill="1" applyBorder="1" applyAlignment="1">
      <alignment vertical="center" wrapText="1"/>
    </xf>
    <xf numFmtId="167" fontId="5" fillId="3" borderId="45" xfId="2" applyNumberFormat="1" applyFont="1" applyFill="1" applyBorder="1" applyAlignment="1">
      <alignment horizontal="center" vertical="center"/>
    </xf>
    <xf numFmtId="167" fontId="5" fillId="9" borderId="26" xfId="2" applyNumberFormat="1" applyFont="1" applyFill="1" applyBorder="1" applyAlignment="1">
      <alignment horizontal="center" vertical="center"/>
    </xf>
    <xf numFmtId="167" fontId="5" fillId="3" borderId="10" xfId="1" applyNumberFormat="1" applyFont="1" applyFill="1" applyBorder="1" applyAlignment="1">
      <alignment horizontal="center" vertical="center"/>
    </xf>
    <xf numFmtId="167" fontId="5" fillId="9" borderId="20" xfId="2" applyNumberFormat="1" applyFont="1" applyFill="1" applyBorder="1" applyAlignment="1">
      <alignment horizontal="center" vertical="center"/>
    </xf>
    <xf numFmtId="167" fontId="5" fillId="9" borderId="10" xfId="1" applyNumberFormat="1" applyFont="1" applyFill="1" applyBorder="1" applyAlignment="1">
      <alignment horizontal="center" vertical="center"/>
    </xf>
    <xf numFmtId="167" fontId="5" fillId="9" borderId="8" xfId="2" applyNumberFormat="1" applyFont="1" applyFill="1" applyBorder="1" applyAlignment="1">
      <alignment horizontal="center" vertical="center"/>
    </xf>
    <xf numFmtId="167" fontId="5" fillId="9" borderId="23" xfId="2" applyNumberFormat="1" applyFont="1" applyFill="1" applyBorder="1" applyAlignment="1">
      <alignment horizontal="center" vertical="center"/>
    </xf>
    <xf numFmtId="167" fontId="5" fillId="9" borderId="22" xfId="2" applyNumberFormat="1" applyFont="1" applyFill="1" applyBorder="1" applyAlignment="1">
      <alignment horizontal="center" vertical="center"/>
    </xf>
    <xf numFmtId="167" fontId="5" fillId="3" borderId="42" xfId="2" applyNumberFormat="1" applyFont="1" applyFill="1" applyBorder="1" applyAlignment="1">
      <alignment horizontal="left" vertical="center"/>
    </xf>
    <xf numFmtId="167" fontId="5" fillId="9" borderId="36" xfId="2" applyNumberFormat="1" applyFont="1" applyFill="1" applyBorder="1" applyAlignment="1">
      <alignment horizontal="center" vertical="center"/>
    </xf>
    <xf numFmtId="167" fontId="5" fillId="9" borderId="45" xfId="2" applyNumberFormat="1" applyFont="1" applyFill="1" applyBorder="1" applyAlignment="1">
      <alignment horizontal="center" vertical="center"/>
    </xf>
    <xf numFmtId="0" fontId="10" fillId="5" borderId="27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28" xfId="2" applyFont="1" applyFill="1" applyBorder="1" applyAlignment="1">
      <alignment horizontal="center" vertical="center"/>
    </xf>
    <xf numFmtId="0" fontId="8" fillId="7" borderId="27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8" borderId="16" xfId="2" applyFont="1" applyFill="1" applyBorder="1" applyAlignment="1">
      <alignment horizontal="center"/>
    </xf>
    <xf numFmtId="0" fontId="5" fillId="8" borderId="17" xfId="2" applyFont="1" applyFill="1" applyBorder="1" applyAlignment="1">
      <alignment horizontal="center"/>
    </xf>
    <xf numFmtId="0" fontId="5" fillId="8" borderId="35" xfId="2" applyFont="1" applyFill="1" applyBorder="1" applyAlignment="1">
      <alignment horizontal="center"/>
    </xf>
    <xf numFmtId="0" fontId="7" fillId="7" borderId="16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35" xfId="2" applyFont="1" applyFill="1" applyBorder="1" applyAlignment="1">
      <alignment horizontal="center" vertical="center"/>
    </xf>
    <xf numFmtId="0" fontId="8" fillId="2" borderId="48" xfId="2" applyFont="1" applyFill="1" applyBorder="1" applyAlignment="1">
      <alignment horizontal="center" vertical="center"/>
    </xf>
    <xf numFmtId="0" fontId="5" fillId="2" borderId="49" xfId="2" applyFill="1" applyBorder="1" applyAlignment="1">
      <alignment horizontal="center"/>
    </xf>
    <xf numFmtId="0" fontId="5" fillId="2" borderId="50" xfId="2" applyFill="1" applyBorder="1" applyAlignment="1">
      <alignment horizontal="center"/>
    </xf>
    <xf numFmtId="0" fontId="5" fillId="2" borderId="27" xfId="2" applyFill="1" applyBorder="1" applyAlignment="1">
      <alignment horizontal="center"/>
    </xf>
    <xf numFmtId="0" fontId="5" fillId="2" borderId="0" xfId="2" applyFill="1" applyBorder="1" applyAlignment="1">
      <alignment horizontal="center"/>
    </xf>
    <xf numFmtId="0" fontId="5" fillId="2" borderId="28" xfId="2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5" fillId="2" borderId="17" xfId="2" applyFill="1" applyBorder="1" applyAlignment="1">
      <alignment horizontal="center"/>
    </xf>
    <xf numFmtId="0" fontId="5" fillId="2" borderId="35" xfId="2" applyFill="1" applyBorder="1" applyAlignment="1">
      <alignment horizontal="center"/>
    </xf>
  </cellXfs>
  <cellStyles count="19">
    <cellStyle name="Currency" xfId="1" builtinId="4"/>
    <cellStyle name="Currency 2" xfId="5"/>
    <cellStyle name="Currency 3" xfId="8"/>
    <cellStyle name="Currency 4" xfId="11"/>
    <cellStyle name="Currency 5" xfId="15"/>
    <cellStyle name="Normal" xfId="0" builtinId="0"/>
    <cellStyle name="Normal 10" xfId="13"/>
    <cellStyle name="Normal 2" xfId="2"/>
    <cellStyle name="Normal 3" xfId="4"/>
    <cellStyle name="Normal 4" xfId="3"/>
    <cellStyle name="Normal 5" xfId="7"/>
    <cellStyle name="Normal 6" xfId="6"/>
    <cellStyle name="Normal 6 2" xfId="12"/>
    <cellStyle name="Normal 6 2 2" xfId="18"/>
    <cellStyle name="Normal 6 3" xfId="16"/>
    <cellStyle name="Normal 7" xfId="10"/>
    <cellStyle name="Normal 8" xfId="9"/>
    <cellStyle name="Normal 8 2" xfId="17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L51"/>
  <sheetViews>
    <sheetView tabSelected="1" zoomScale="85" zoomScaleNormal="85" workbookViewId="0">
      <selection sqref="A1:AL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2.42578125" style="2" hidden="1" customWidth="1"/>
    <col min="7" max="17" width="9.140625" style="2" hidden="1" customWidth="1"/>
    <col min="18" max="18" width="10.28515625" style="2" hidden="1" customWidth="1"/>
    <col min="19" max="21" width="9.140625" style="2" customWidth="1"/>
    <col min="22" max="22" width="10.85546875" style="2" bestFit="1" customWidth="1"/>
    <col min="23" max="26" width="9.140625" style="3" customWidth="1"/>
    <col min="27" max="38" width="9.140625" style="2" customWidth="1"/>
    <col min="39" max="16384" width="9.140625" style="2"/>
  </cols>
  <sheetData>
    <row r="1" spans="1:38" ht="42" customHeight="1" thickBot="1" x14ac:dyDescent="0.25">
      <c r="A1" s="182" t="s">
        <v>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4"/>
    </row>
    <row r="2" spans="1:38" ht="24" thickBot="1" x14ac:dyDescent="0.4">
      <c r="A2" s="185" t="s">
        <v>4</v>
      </c>
      <c r="B2" s="186"/>
      <c r="C2" s="187"/>
      <c r="D2" s="191">
        <v>2007</v>
      </c>
      <c r="E2" s="192"/>
      <c r="F2" s="192"/>
      <c r="G2" s="193"/>
      <c r="H2" s="191">
        <v>2008</v>
      </c>
      <c r="I2" s="192"/>
      <c r="J2" s="192"/>
      <c r="K2" s="193"/>
      <c r="L2" s="191">
        <v>2009</v>
      </c>
      <c r="M2" s="192"/>
      <c r="N2" s="192"/>
      <c r="O2" s="191">
        <v>2011</v>
      </c>
      <c r="P2" s="192"/>
      <c r="Q2" s="192"/>
      <c r="R2" s="193"/>
      <c r="S2" s="191">
        <v>2012</v>
      </c>
      <c r="T2" s="192"/>
      <c r="U2" s="192"/>
      <c r="V2" s="193"/>
      <c r="W2" s="179">
        <v>2013</v>
      </c>
      <c r="X2" s="180"/>
      <c r="Y2" s="180"/>
      <c r="Z2" s="181"/>
      <c r="AA2" s="179">
        <v>2014</v>
      </c>
      <c r="AB2" s="180"/>
      <c r="AC2" s="180"/>
      <c r="AD2" s="181"/>
      <c r="AE2" s="179">
        <v>2015</v>
      </c>
      <c r="AF2" s="180"/>
      <c r="AG2" s="180"/>
      <c r="AH2" s="181"/>
      <c r="AI2" s="179">
        <v>2016</v>
      </c>
      <c r="AJ2" s="180"/>
      <c r="AK2" s="180"/>
      <c r="AL2" s="181"/>
    </row>
    <row r="3" spans="1:38" ht="15" x14ac:dyDescent="0.25">
      <c r="A3" s="188"/>
      <c r="B3" s="189"/>
      <c r="C3" s="190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</row>
    <row r="4" spans="1:38" x14ac:dyDescent="0.2">
      <c r="A4" s="188"/>
      <c r="B4" s="189"/>
      <c r="C4" s="190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</row>
    <row r="5" spans="1:38" ht="26.25" customHeight="1" x14ac:dyDescent="0.2">
      <c r="A5" s="176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8"/>
    </row>
    <row r="6" spans="1:38" ht="26.25" customHeight="1" x14ac:dyDescent="0.2">
      <c r="A6" s="173" t="s">
        <v>13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5"/>
    </row>
    <row r="7" spans="1:38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0</v>
      </c>
      <c r="H7" s="19">
        <v>0</v>
      </c>
      <c r="I7" s="20">
        <v>0</v>
      </c>
      <c r="J7" s="17">
        <v>1</v>
      </c>
      <c r="K7" s="18">
        <v>0</v>
      </c>
      <c r="L7" s="21">
        <v>0</v>
      </c>
      <c r="M7" s="17">
        <v>3</v>
      </c>
      <c r="N7" s="48">
        <v>0</v>
      </c>
      <c r="O7" s="49">
        <v>0</v>
      </c>
      <c r="P7" s="17">
        <v>0</v>
      </c>
      <c r="Q7" s="17">
        <v>3</v>
      </c>
      <c r="R7" s="18">
        <v>0</v>
      </c>
      <c r="S7" s="49">
        <v>0</v>
      </c>
      <c r="T7" s="17">
        <v>3</v>
      </c>
      <c r="U7" s="17">
        <v>0</v>
      </c>
      <c r="V7" s="18">
        <v>0</v>
      </c>
      <c r="W7" s="22">
        <v>2</v>
      </c>
      <c r="X7" s="23">
        <v>0</v>
      </c>
      <c r="Y7" s="23">
        <v>0</v>
      </c>
      <c r="Z7" s="24">
        <v>0</v>
      </c>
      <c r="AA7" s="22">
        <v>1</v>
      </c>
      <c r="AB7" s="23">
        <v>0</v>
      </c>
      <c r="AC7" s="23">
        <v>4</v>
      </c>
      <c r="AD7" s="119">
        <v>0</v>
      </c>
      <c r="AE7" s="49">
        <v>0</v>
      </c>
      <c r="AF7" s="17" t="s">
        <v>2</v>
      </c>
      <c r="AG7" s="17" t="s">
        <v>2</v>
      </c>
      <c r="AH7" s="18" t="s">
        <v>2</v>
      </c>
      <c r="AI7" s="49">
        <v>0</v>
      </c>
      <c r="AJ7" s="17">
        <v>0</v>
      </c>
      <c r="AK7" s="17" t="s">
        <v>2</v>
      </c>
      <c r="AL7" s="18" t="s">
        <v>2</v>
      </c>
    </row>
    <row r="8" spans="1:38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 t="s">
        <v>2</v>
      </c>
      <c r="AG8" s="28" t="s">
        <v>2</v>
      </c>
      <c r="AH8" s="29" t="s">
        <v>2</v>
      </c>
      <c r="AI8" s="51" t="s">
        <v>2</v>
      </c>
      <c r="AJ8" s="28" t="s">
        <v>2</v>
      </c>
      <c r="AK8" s="28" t="s">
        <v>2</v>
      </c>
      <c r="AL8" s="29" t="s">
        <v>2</v>
      </c>
    </row>
    <row r="9" spans="1:38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0</v>
      </c>
      <c r="H9" s="30">
        <v>0</v>
      </c>
      <c r="I9" s="31">
        <v>7</v>
      </c>
      <c r="J9" s="36">
        <v>6.666666666666667</v>
      </c>
      <c r="K9" s="29">
        <v>8.5</v>
      </c>
      <c r="L9" s="37">
        <v>4.5</v>
      </c>
      <c r="M9" s="36">
        <v>1.1818181818181819</v>
      </c>
      <c r="N9" s="139">
        <v>10.25</v>
      </c>
      <c r="O9" s="55">
        <v>2.94</v>
      </c>
      <c r="P9" s="36">
        <v>0.4</v>
      </c>
      <c r="Q9" s="28">
        <v>21.8</v>
      </c>
      <c r="R9" s="38">
        <v>4.57</v>
      </c>
      <c r="S9" s="55">
        <v>3.68</v>
      </c>
      <c r="T9" s="36">
        <v>12.7</v>
      </c>
      <c r="U9" s="28">
        <v>19</v>
      </c>
      <c r="V9" s="38">
        <v>9.5299999999999994</v>
      </c>
      <c r="W9" s="39">
        <v>1.45</v>
      </c>
      <c r="X9" s="40">
        <v>1.65</v>
      </c>
      <c r="Y9" s="40">
        <v>1.1599999999999999</v>
      </c>
      <c r="Z9" s="41">
        <v>1.59</v>
      </c>
      <c r="AA9" s="39">
        <v>1.1200000000000001</v>
      </c>
      <c r="AB9" s="40">
        <v>1.66</v>
      </c>
      <c r="AC9" s="40">
        <v>4.7300000000000004</v>
      </c>
      <c r="AD9" s="121">
        <v>2.1800000000000002</v>
      </c>
      <c r="AE9" s="55">
        <v>1.1200000000000001</v>
      </c>
      <c r="AF9" s="36">
        <v>7.5348837209302326</v>
      </c>
      <c r="AG9" s="54">
        <v>6.098039</v>
      </c>
      <c r="AH9" s="38">
        <v>3.9333333333333331</v>
      </c>
      <c r="AI9" s="55">
        <v>1.6489361702127661</v>
      </c>
      <c r="AJ9" s="54">
        <v>2.4786324786324787</v>
      </c>
      <c r="AK9" s="28" t="s">
        <v>2</v>
      </c>
      <c r="AL9" s="29" t="s">
        <v>2</v>
      </c>
    </row>
    <row r="10" spans="1:38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 t="s">
        <v>2</v>
      </c>
      <c r="H10" s="30" t="s">
        <v>2</v>
      </c>
      <c r="I10" s="31" t="s">
        <v>2</v>
      </c>
      <c r="J10" s="28">
        <v>29</v>
      </c>
      <c r="K10" s="29" t="s">
        <v>2</v>
      </c>
      <c r="L10" s="31" t="s">
        <v>2</v>
      </c>
      <c r="M10" s="28">
        <v>1</v>
      </c>
      <c r="N10" s="50" t="s">
        <v>2</v>
      </c>
      <c r="O10" s="140" t="s">
        <v>2</v>
      </c>
      <c r="P10" s="28" t="s">
        <v>2</v>
      </c>
      <c r="Q10" s="28">
        <v>31.7</v>
      </c>
      <c r="R10" s="29" t="s">
        <v>2</v>
      </c>
      <c r="S10" s="140" t="s">
        <v>2</v>
      </c>
      <c r="T10" s="28" t="s">
        <v>2</v>
      </c>
      <c r="U10" s="28" t="s">
        <v>2</v>
      </c>
      <c r="V10" s="29" t="s">
        <v>2</v>
      </c>
      <c r="W10" s="33">
        <v>28</v>
      </c>
      <c r="X10" s="34" t="s">
        <v>2</v>
      </c>
      <c r="Y10" s="34" t="s">
        <v>2</v>
      </c>
      <c r="Z10" s="35" t="s">
        <v>2</v>
      </c>
      <c r="AA10" s="33">
        <v>19</v>
      </c>
      <c r="AB10" s="34">
        <v>0</v>
      </c>
      <c r="AC10" s="34">
        <v>29.25</v>
      </c>
      <c r="AD10" s="120">
        <v>0</v>
      </c>
      <c r="AE10" s="140">
        <v>0</v>
      </c>
      <c r="AF10" s="28" t="s">
        <v>2</v>
      </c>
      <c r="AG10" s="28" t="s">
        <v>2</v>
      </c>
      <c r="AH10" s="29" t="s">
        <v>2</v>
      </c>
      <c r="AI10" s="140" t="s">
        <v>2</v>
      </c>
      <c r="AJ10" s="28" t="s">
        <v>2</v>
      </c>
      <c r="AK10" s="28" t="s">
        <v>2</v>
      </c>
      <c r="AL10" s="29" t="s">
        <v>2</v>
      </c>
    </row>
    <row r="11" spans="1:38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0</v>
      </c>
      <c r="H11" s="81">
        <v>0</v>
      </c>
      <c r="I11" s="61">
        <v>0</v>
      </c>
      <c r="J11" s="62">
        <v>0</v>
      </c>
      <c r="K11" s="60">
        <v>0</v>
      </c>
      <c r="L11" s="61">
        <v>0</v>
      </c>
      <c r="M11" s="62">
        <v>3</v>
      </c>
      <c r="N11" s="80">
        <v>0</v>
      </c>
      <c r="O11" s="136">
        <v>0</v>
      </c>
      <c r="P11" s="62">
        <v>0</v>
      </c>
      <c r="Q11" s="62">
        <v>3</v>
      </c>
      <c r="R11" s="60">
        <v>0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1</v>
      </c>
      <c r="AB11" s="83">
        <v>0</v>
      </c>
      <c r="AC11" s="83">
        <v>4</v>
      </c>
      <c r="AD11" s="122">
        <v>0</v>
      </c>
      <c r="AE11" s="136">
        <v>0</v>
      </c>
      <c r="AF11" s="62" t="s">
        <v>2</v>
      </c>
      <c r="AG11" s="62" t="s">
        <v>2</v>
      </c>
      <c r="AH11" s="60" t="s">
        <v>2</v>
      </c>
      <c r="AI11" s="136">
        <v>0</v>
      </c>
      <c r="AJ11" s="62">
        <v>0</v>
      </c>
      <c r="AK11" s="62" t="s">
        <v>2</v>
      </c>
      <c r="AL11" s="60" t="s">
        <v>2</v>
      </c>
    </row>
    <row r="12" spans="1:38" ht="26.25" customHeight="1" x14ac:dyDescent="0.2">
      <c r="A12" s="173" t="s">
        <v>24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</row>
    <row r="13" spans="1:38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0</v>
      </c>
      <c r="H13" s="19">
        <v>0</v>
      </c>
      <c r="I13" s="20">
        <v>0</v>
      </c>
      <c r="J13" s="17">
        <v>0</v>
      </c>
      <c r="K13" s="18">
        <v>0</v>
      </c>
      <c r="L13" s="17">
        <v>0</v>
      </c>
      <c r="M13" s="21">
        <v>3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0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0</v>
      </c>
      <c r="AB13" s="22">
        <v>1</v>
      </c>
      <c r="AC13" s="22">
        <v>0</v>
      </c>
      <c r="AD13" s="24">
        <v>4</v>
      </c>
      <c r="AE13" s="114">
        <v>0</v>
      </c>
      <c r="AF13" s="22">
        <v>0</v>
      </c>
      <c r="AG13" s="22">
        <v>0</v>
      </c>
      <c r="AH13" s="24">
        <v>0</v>
      </c>
      <c r="AI13" s="22">
        <v>0</v>
      </c>
      <c r="AJ13" s="22">
        <v>0</v>
      </c>
      <c r="AK13" s="22" t="s">
        <v>2</v>
      </c>
      <c r="AL13" s="18" t="s">
        <v>2</v>
      </c>
    </row>
    <row r="14" spans="1:38" ht="25.5" customHeight="1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 t="s">
        <v>2</v>
      </c>
    </row>
    <row r="15" spans="1:38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 t="s">
        <v>2</v>
      </c>
      <c r="H15" s="31" t="s">
        <v>2</v>
      </c>
      <c r="I15" s="28" t="s">
        <v>2</v>
      </c>
      <c r="J15" s="28" t="s">
        <v>2</v>
      </c>
      <c r="K15" s="29" t="s">
        <v>2</v>
      </c>
      <c r="L15" s="31" t="s">
        <v>2</v>
      </c>
      <c r="M15" s="53">
        <v>59</v>
      </c>
      <c r="N15" s="50" t="s">
        <v>2</v>
      </c>
      <c r="O15" s="55">
        <v>38</v>
      </c>
      <c r="P15" s="53" t="s">
        <v>2</v>
      </c>
      <c r="Q15" s="53">
        <v>60</v>
      </c>
      <c r="R15" s="29">
        <v>58</v>
      </c>
      <c r="S15" s="55" t="s">
        <v>2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 t="s">
        <v>2</v>
      </c>
      <c r="AB15" s="56">
        <v>60</v>
      </c>
      <c r="AC15" s="56" t="s">
        <v>2</v>
      </c>
      <c r="AD15" s="35">
        <v>57.5</v>
      </c>
      <c r="AE15" s="56" t="s">
        <v>2</v>
      </c>
      <c r="AF15" s="56" t="s">
        <v>2</v>
      </c>
      <c r="AG15" s="56" t="s">
        <v>2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 t="s">
        <v>2</v>
      </c>
    </row>
    <row r="16" spans="1:38" s="144" customFormat="1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29</v>
      </c>
      <c r="G16" s="107" t="s">
        <v>2</v>
      </c>
      <c r="H16" s="63" t="s">
        <v>2</v>
      </c>
      <c r="I16" s="110" t="s">
        <v>2</v>
      </c>
      <c r="J16" s="106" t="s">
        <v>2</v>
      </c>
      <c r="K16" s="107" t="s">
        <v>2</v>
      </c>
      <c r="L16" s="110" t="s">
        <v>2</v>
      </c>
      <c r="M16" s="106">
        <v>348.27</v>
      </c>
      <c r="N16" s="162" t="s">
        <v>2</v>
      </c>
      <c r="O16" s="63">
        <v>4682.88</v>
      </c>
      <c r="P16" s="106" t="s">
        <v>2</v>
      </c>
      <c r="Q16" s="106">
        <v>3123.32</v>
      </c>
      <c r="R16" s="107">
        <v>1972.87</v>
      </c>
      <c r="S16" s="63" t="s">
        <v>2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 t="s">
        <v>2</v>
      </c>
      <c r="AB16" s="163">
        <v>1671.95</v>
      </c>
      <c r="AC16" s="163" t="s">
        <v>2</v>
      </c>
      <c r="AD16" s="172">
        <v>1214.82</v>
      </c>
      <c r="AE16" s="63" t="s">
        <v>2</v>
      </c>
      <c r="AF16" s="106" t="s">
        <v>2</v>
      </c>
      <c r="AG16" s="106" t="s">
        <v>2</v>
      </c>
      <c r="AH16" s="107" t="s">
        <v>2</v>
      </c>
      <c r="AI16" s="63" t="s">
        <v>2</v>
      </c>
      <c r="AJ16" s="62" t="s">
        <v>2</v>
      </c>
      <c r="AK16" s="62" t="s">
        <v>2</v>
      </c>
      <c r="AL16" s="60" t="s">
        <v>2</v>
      </c>
    </row>
    <row r="17" spans="1:38" ht="26.25" customHeight="1" x14ac:dyDescent="0.2">
      <c r="A17" s="173" t="s">
        <v>30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5"/>
    </row>
    <row r="18" spans="1:38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0</v>
      </c>
      <c r="K18" s="18">
        <v>0</v>
      </c>
      <c r="L18" s="21">
        <v>0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</row>
    <row r="19" spans="1:38" ht="25.5" customHeight="1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0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</row>
    <row r="20" spans="1:38" ht="26.25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 t="s">
        <v>2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</row>
    <row r="21" spans="1:38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 t="s">
        <v>2</v>
      </c>
      <c r="P21" s="42">
        <v>0</v>
      </c>
      <c r="Q21" s="42" t="s">
        <v>2</v>
      </c>
      <c r="R21" s="43">
        <v>0</v>
      </c>
      <c r="S21" s="45" t="s">
        <v>2</v>
      </c>
      <c r="T21" s="45" t="s">
        <v>2</v>
      </c>
      <c r="U21" s="42" t="s">
        <v>2</v>
      </c>
      <c r="V21" s="43" t="s">
        <v>2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 t="s">
        <v>2</v>
      </c>
    </row>
    <row r="22" spans="1:38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</row>
    <row r="23" spans="1:38" ht="26.25" customHeight="1" x14ac:dyDescent="0.2">
      <c r="A23" s="176" t="s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8"/>
    </row>
    <row r="24" spans="1:38" ht="25.5" customHeight="1" x14ac:dyDescent="0.2">
      <c r="A24" s="173" t="s">
        <v>63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5"/>
    </row>
    <row r="25" spans="1:38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0</v>
      </c>
      <c r="I25" s="20">
        <v>0</v>
      </c>
      <c r="J25" s="17">
        <v>0</v>
      </c>
      <c r="K25" s="18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 t="s">
        <v>2</v>
      </c>
    </row>
    <row r="26" spans="1:38" ht="25.5" customHeight="1" x14ac:dyDescent="0.2">
      <c r="A26" s="25"/>
      <c r="B26" s="26" t="s">
        <v>16</v>
      </c>
      <c r="C26" s="78" t="s">
        <v>36</v>
      </c>
      <c r="D26" s="65"/>
      <c r="E26" s="65"/>
      <c r="F26" s="28">
        <v>0</v>
      </c>
      <c r="G26" s="50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 t="s">
        <v>2</v>
      </c>
    </row>
    <row r="27" spans="1:38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</v>
      </c>
      <c r="G27" s="50" t="s">
        <v>2</v>
      </c>
      <c r="H27" s="30" t="s">
        <v>2</v>
      </c>
      <c r="I27" s="31" t="s">
        <v>2</v>
      </c>
      <c r="J27" s="28" t="s">
        <v>2</v>
      </c>
      <c r="K27" s="29" t="s">
        <v>2</v>
      </c>
      <c r="L27" s="31" t="s">
        <v>2</v>
      </c>
      <c r="M27" s="28" t="s">
        <v>2</v>
      </c>
      <c r="N27" s="28">
        <v>0</v>
      </c>
      <c r="O27" s="31" t="s">
        <v>2</v>
      </c>
      <c r="P27" s="28" t="s">
        <v>2</v>
      </c>
      <c r="Q27" s="28">
        <v>0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 t="s">
        <v>2</v>
      </c>
    </row>
    <row r="28" spans="1:38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0</v>
      </c>
      <c r="I28" s="62">
        <v>0</v>
      </c>
      <c r="J28" s="62">
        <v>0</v>
      </c>
      <c r="K28" s="8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0">
        <v>0</v>
      </c>
      <c r="S28" s="62">
        <v>0</v>
      </c>
      <c r="T28" s="62">
        <v>0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 t="s">
        <v>2</v>
      </c>
      <c r="AL28" s="84" t="s">
        <v>2</v>
      </c>
    </row>
    <row r="29" spans="1:38" ht="26.25" customHeight="1" x14ac:dyDescent="0.2">
      <c r="A29" s="173" t="s">
        <v>39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5"/>
    </row>
    <row r="30" spans="1:38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2</v>
      </c>
      <c r="G30" s="48">
        <v>0</v>
      </c>
      <c r="H30" s="19">
        <v>0</v>
      </c>
      <c r="I30" s="86">
        <v>0</v>
      </c>
      <c r="J30" s="17">
        <v>0</v>
      </c>
      <c r="K30" s="8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v>2</v>
      </c>
      <c r="S30" s="17">
        <v>0</v>
      </c>
      <c r="T30" s="17">
        <v>0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</row>
    <row r="31" spans="1:38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</row>
    <row r="32" spans="1:38" ht="25.5" customHeight="1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 t="s">
        <v>2</v>
      </c>
      <c r="H32" s="30" t="s">
        <v>2</v>
      </c>
      <c r="I32" s="31" t="s">
        <v>2</v>
      </c>
      <c r="J32" s="28" t="s">
        <v>2</v>
      </c>
      <c r="K32" s="29" t="s">
        <v>2</v>
      </c>
      <c r="L32" s="31" t="s">
        <v>2</v>
      </c>
      <c r="M32" s="28" t="s">
        <v>2</v>
      </c>
      <c r="N32" s="28" t="s">
        <v>2</v>
      </c>
      <c r="O32" s="31" t="s">
        <v>2</v>
      </c>
      <c r="P32" s="28" t="s">
        <v>2</v>
      </c>
      <c r="Q32" s="28" t="s">
        <v>2</v>
      </c>
      <c r="R32" s="29">
        <v>59.5</v>
      </c>
      <c r="S32" s="31" t="s">
        <v>2</v>
      </c>
      <c r="T32" s="31" t="s">
        <v>2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</row>
    <row r="33" spans="1:38" ht="27.7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 t="s">
        <v>2</v>
      </c>
      <c r="H33" s="30" t="s">
        <v>2</v>
      </c>
      <c r="I33" s="31" t="s">
        <v>2</v>
      </c>
      <c r="J33" s="28" t="s">
        <v>2</v>
      </c>
      <c r="K33" s="29" t="s">
        <v>2</v>
      </c>
      <c r="L33" s="31" t="s">
        <v>2</v>
      </c>
      <c r="M33" s="28" t="s">
        <v>2</v>
      </c>
      <c r="N33" s="28" t="s">
        <v>2</v>
      </c>
      <c r="O33" s="31" t="s">
        <v>2</v>
      </c>
      <c r="P33" s="28" t="s">
        <v>2</v>
      </c>
      <c r="Q33" s="28" t="s">
        <v>2</v>
      </c>
      <c r="R33" s="1">
        <v>0</v>
      </c>
      <c r="S33" s="31" t="s">
        <v>2</v>
      </c>
      <c r="T33" s="31" t="s">
        <v>2</v>
      </c>
      <c r="U33" s="28" t="s">
        <v>2</v>
      </c>
      <c r="V33" s="1">
        <v>3582.64</v>
      </c>
      <c r="W33" s="67" t="s">
        <v>2</v>
      </c>
      <c r="X33" s="67" t="s">
        <v>2</v>
      </c>
      <c r="Y33" s="34" t="s">
        <v>2</v>
      </c>
      <c r="Z33" s="92" t="s">
        <v>2</v>
      </c>
      <c r="AA33" s="67" t="s">
        <v>2</v>
      </c>
      <c r="AB33" s="67" t="s">
        <v>2</v>
      </c>
      <c r="AC33" s="67" t="s">
        <v>2</v>
      </c>
      <c r="AD33" s="126" t="s">
        <v>2</v>
      </c>
      <c r="AE33" s="127" t="s">
        <v>2</v>
      </c>
      <c r="AF33" s="67" t="s">
        <v>2</v>
      </c>
      <c r="AG33" s="67" t="s">
        <v>2</v>
      </c>
      <c r="AH33" s="128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</row>
    <row r="34" spans="1:38" ht="25.5" customHeight="1" x14ac:dyDescent="0.2">
      <c r="A34" s="57"/>
      <c r="B34" s="93" t="s">
        <v>22</v>
      </c>
      <c r="C34" s="59" t="s">
        <v>44</v>
      </c>
      <c r="D34" s="16"/>
      <c r="E34" s="16"/>
      <c r="F34" s="64">
        <v>529146000</v>
      </c>
      <c r="G34" s="80" t="s">
        <v>2</v>
      </c>
      <c r="H34" s="81" t="s">
        <v>2</v>
      </c>
      <c r="I34" s="61" t="s">
        <v>2</v>
      </c>
      <c r="J34" s="62" t="s">
        <v>2</v>
      </c>
      <c r="K34" s="60" t="s">
        <v>2</v>
      </c>
      <c r="L34" s="61" t="s">
        <v>2</v>
      </c>
      <c r="M34" s="62" t="s">
        <v>2</v>
      </c>
      <c r="N34" s="62" t="s">
        <v>2</v>
      </c>
      <c r="O34" s="61" t="s">
        <v>2</v>
      </c>
      <c r="P34" s="62" t="s">
        <v>2</v>
      </c>
      <c r="Q34" s="62" t="s">
        <v>2</v>
      </c>
      <c r="R34" s="153">
        <f>AVERAGE(7151000, 15000)</f>
        <v>3583000</v>
      </c>
      <c r="S34" s="61" t="s">
        <v>2</v>
      </c>
      <c r="T34" s="61" t="s">
        <v>2</v>
      </c>
      <c r="U34" s="62" t="s">
        <v>2</v>
      </c>
      <c r="V34" s="94">
        <v>1550000</v>
      </c>
      <c r="W34" s="95" t="s">
        <v>2</v>
      </c>
      <c r="X34" s="95" t="s">
        <v>2</v>
      </c>
      <c r="Y34" s="83" t="s">
        <v>2</v>
      </c>
      <c r="Z34" s="96" t="s">
        <v>2</v>
      </c>
      <c r="AA34" s="95" t="s">
        <v>2</v>
      </c>
      <c r="AB34" s="95" t="s">
        <v>2</v>
      </c>
      <c r="AC34" s="95" t="s">
        <v>2</v>
      </c>
      <c r="AD34" s="129" t="s">
        <v>2</v>
      </c>
      <c r="AE34" s="132" t="s">
        <v>2</v>
      </c>
      <c r="AF34" s="95" t="s">
        <v>2</v>
      </c>
      <c r="AG34" s="95" t="s">
        <v>2</v>
      </c>
      <c r="AH34" s="133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</row>
    <row r="35" spans="1:38" ht="26.25" customHeight="1" x14ac:dyDescent="0.2">
      <c r="A35" s="173" t="s">
        <v>45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5"/>
    </row>
    <row r="36" spans="1:38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0</v>
      </c>
      <c r="L36" s="20">
        <v>0</v>
      </c>
      <c r="M36" s="17">
        <v>0</v>
      </c>
      <c r="N36" s="17">
        <v>0</v>
      </c>
      <c r="O36" s="20">
        <v>0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</row>
    <row r="37" spans="1:38" ht="25.5" customHeight="1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0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</row>
    <row r="38" spans="1:38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 t="s">
        <v>2</v>
      </c>
      <c r="L38" s="31" t="s">
        <v>2</v>
      </c>
      <c r="M38" s="28" t="s">
        <v>2</v>
      </c>
      <c r="N38" s="28" t="s">
        <v>2</v>
      </c>
      <c r="O38" s="31" t="s">
        <v>2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</row>
    <row r="39" spans="1:38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</row>
    <row r="40" spans="1:38" ht="12.7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38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38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38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38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38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38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38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38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19">
    <mergeCell ref="AI2:AL2"/>
    <mergeCell ref="A1:AL1"/>
    <mergeCell ref="A5:AL5"/>
    <mergeCell ref="A6:AL6"/>
    <mergeCell ref="AE2:AH2"/>
    <mergeCell ref="AA2:AD2"/>
    <mergeCell ref="A2:C4"/>
    <mergeCell ref="D2:G2"/>
    <mergeCell ref="H2:K2"/>
    <mergeCell ref="L2:N2"/>
    <mergeCell ref="O2:R2"/>
    <mergeCell ref="S2:V2"/>
    <mergeCell ref="W2:Z2"/>
    <mergeCell ref="A35:AL35"/>
    <mergeCell ref="A12:AL12"/>
    <mergeCell ref="A17:AL17"/>
    <mergeCell ref="A23:AL23"/>
    <mergeCell ref="A24:AL24"/>
    <mergeCell ref="A29:AL29"/>
  </mergeCells>
  <pageMargins left="0.75" right="0.75" top="1" bottom="1" header="0.5" footer="0.5"/>
  <pageSetup scale="4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L51"/>
  <sheetViews>
    <sheetView zoomScale="85" zoomScaleNormal="85" workbookViewId="0">
      <selection sqref="A1:AL1"/>
    </sheetView>
  </sheetViews>
  <sheetFormatPr defaultRowHeight="12.75" x14ac:dyDescent="0.2"/>
  <cols>
    <col min="1" max="2" width="2.42578125" style="2" customWidth="1"/>
    <col min="3" max="3" width="92" style="2" customWidth="1"/>
    <col min="4" max="6" width="9.140625" style="2" hidden="1" customWidth="1"/>
    <col min="7" max="7" width="12.140625" style="2" hidden="1" customWidth="1"/>
    <col min="8" max="8" width="13" style="2" hidden="1" customWidth="1"/>
    <col min="9" max="10" width="10" style="2" hidden="1" customWidth="1"/>
    <col min="11" max="11" width="12.140625" style="2" hidden="1" customWidth="1"/>
    <col min="12" max="12" width="13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bestFit="1" customWidth="1"/>
    <col min="20" max="20" width="12.28515625" style="2" bestFit="1" customWidth="1"/>
    <col min="21" max="22" width="9.140625" style="2" customWidth="1"/>
    <col min="23" max="26" width="9.140625" style="3" customWidth="1"/>
    <col min="27" max="38" width="9.140625" style="2" customWidth="1"/>
    <col min="39" max="16384" width="9.140625" style="2"/>
  </cols>
  <sheetData>
    <row r="1" spans="1:38" ht="42.75" customHeight="1" thickBot="1" x14ac:dyDescent="0.25">
      <c r="A1" s="182" t="s">
        <v>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4"/>
    </row>
    <row r="2" spans="1:38" ht="24" thickBot="1" x14ac:dyDescent="0.4">
      <c r="A2" s="185" t="s">
        <v>4</v>
      </c>
      <c r="B2" s="186"/>
      <c r="C2" s="187"/>
      <c r="D2" s="191">
        <v>2007</v>
      </c>
      <c r="E2" s="192"/>
      <c r="F2" s="192"/>
      <c r="G2" s="193"/>
      <c r="H2" s="191">
        <v>2008</v>
      </c>
      <c r="I2" s="192"/>
      <c r="J2" s="192"/>
      <c r="K2" s="193"/>
      <c r="L2" s="191">
        <v>2009</v>
      </c>
      <c r="M2" s="192"/>
      <c r="N2" s="192"/>
      <c r="O2" s="191">
        <v>2011</v>
      </c>
      <c r="P2" s="192"/>
      <c r="Q2" s="192"/>
      <c r="R2" s="193"/>
      <c r="S2" s="191">
        <v>2012</v>
      </c>
      <c r="T2" s="192"/>
      <c r="U2" s="192"/>
      <c r="V2" s="193"/>
      <c r="W2" s="179">
        <v>2013</v>
      </c>
      <c r="X2" s="180"/>
      <c r="Y2" s="180"/>
      <c r="Z2" s="181"/>
      <c r="AA2" s="179">
        <v>2014</v>
      </c>
      <c r="AB2" s="180"/>
      <c r="AC2" s="180"/>
      <c r="AD2" s="181"/>
      <c r="AE2" s="179">
        <v>2015</v>
      </c>
      <c r="AF2" s="180"/>
      <c r="AG2" s="180"/>
      <c r="AH2" s="181"/>
      <c r="AI2" s="179">
        <v>2016</v>
      </c>
      <c r="AJ2" s="180"/>
      <c r="AK2" s="180"/>
      <c r="AL2" s="181"/>
    </row>
    <row r="3" spans="1:38" ht="15" x14ac:dyDescent="0.25">
      <c r="A3" s="188"/>
      <c r="B3" s="189"/>
      <c r="C3" s="190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</row>
    <row r="4" spans="1:38" x14ac:dyDescent="0.2">
      <c r="A4" s="188"/>
      <c r="B4" s="189"/>
      <c r="C4" s="190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</row>
    <row r="5" spans="1:38" ht="26.25" customHeight="1" x14ac:dyDescent="0.2">
      <c r="A5" s="176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8"/>
    </row>
    <row r="6" spans="1:38" ht="26.25" customHeight="1" x14ac:dyDescent="0.2">
      <c r="A6" s="173" t="s">
        <v>13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5"/>
    </row>
    <row r="7" spans="1:38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3</v>
      </c>
      <c r="K7" s="18">
        <v>5</v>
      </c>
      <c r="L7" s="21">
        <v>2</v>
      </c>
      <c r="M7" s="17">
        <v>1</v>
      </c>
      <c r="N7" s="48">
        <v>0</v>
      </c>
      <c r="O7" s="49">
        <v>1</v>
      </c>
      <c r="P7" s="17">
        <v>3</v>
      </c>
      <c r="Q7" s="17">
        <v>1</v>
      </c>
      <c r="R7" s="18">
        <v>6</v>
      </c>
      <c r="S7" s="49">
        <v>13</v>
      </c>
      <c r="T7" s="17">
        <v>0</v>
      </c>
      <c r="U7" s="17">
        <v>0</v>
      </c>
      <c r="V7" s="18">
        <v>0</v>
      </c>
      <c r="W7" s="22">
        <v>0</v>
      </c>
      <c r="X7" s="23">
        <v>1</v>
      </c>
      <c r="Y7" s="23">
        <v>0</v>
      </c>
      <c r="Z7" s="24">
        <v>0</v>
      </c>
      <c r="AA7" s="22">
        <v>4</v>
      </c>
      <c r="AB7" s="23">
        <v>0</v>
      </c>
      <c r="AC7" s="23">
        <v>0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 t="s">
        <v>2</v>
      </c>
      <c r="AL7" s="18" t="s">
        <v>2</v>
      </c>
    </row>
    <row r="8" spans="1:38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0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 t="s">
        <v>2</v>
      </c>
      <c r="AL8" s="29" t="s">
        <v>2</v>
      </c>
    </row>
    <row r="9" spans="1:38" ht="25.5" customHeight="1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13</v>
      </c>
      <c r="J9" s="36">
        <v>17.399999999999999</v>
      </c>
      <c r="K9" s="29">
        <v>21.78</v>
      </c>
      <c r="L9" s="37">
        <v>1</v>
      </c>
      <c r="M9" s="36">
        <v>13.166666666666666</v>
      </c>
      <c r="N9" s="139">
        <v>14.384615384615385</v>
      </c>
      <c r="O9" s="55">
        <v>4.8600000000000003</v>
      </c>
      <c r="P9" s="36">
        <v>3.37</v>
      </c>
      <c r="Q9" s="28">
        <v>9.27</v>
      </c>
      <c r="R9" s="38">
        <v>7.53</v>
      </c>
      <c r="S9" s="55">
        <v>8.1999999999999993</v>
      </c>
      <c r="T9" s="36">
        <v>2.4</v>
      </c>
      <c r="U9" s="28">
        <v>1.51</v>
      </c>
      <c r="V9" s="38">
        <v>1.83</v>
      </c>
      <c r="W9" s="39">
        <v>1.93</v>
      </c>
      <c r="X9" s="40">
        <v>1.75</v>
      </c>
      <c r="Y9" s="40">
        <v>1.25</v>
      </c>
      <c r="Z9" s="41">
        <v>1.2</v>
      </c>
      <c r="AA9" s="39">
        <v>1.46</v>
      </c>
      <c r="AB9" s="40">
        <v>1.23</v>
      </c>
      <c r="AC9" s="40">
        <v>1.37</v>
      </c>
      <c r="AD9" s="121">
        <v>2.0099999999999998</v>
      </c>
      <c r="AE9" s="55">
        <v>1.2</v>
      </c>
      <c r="AF9" s="36">
        <v>1.947089947089947</v>
      </c>
      <c r="AG9" s="54">
        <v>1.3333330000000001</v>
      </c>
      <c r="AH9" s="38">
        <v>1.6341463414634145</v>
      </c>
      <c r="AI9" s="55">
        <v>1.4022988505747127</v>
      </c>
      <c r="AJ9" s="28">
        <v>1.54</v>
      </c>
      <c r="AK9" s="28" t="s">
        <v>2</v>
      </c>
      <c r="AL9" s="29" t="s">
        <v>2</v>
      </c>
    </row>
    <row r="10" spans="1:38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28.8</v>
      </c>
      <c r="L10" s="31">
        <v>17.5</v>
      </c>
      <c r="M10" s="28">
        <v>14</v>
      </c>
      <c r="N10" s="50" t="s">
        <v>2</v>
      </c>
      <c r="O10" s="140">
        <v>29</v>
      </c>
      <c r="P10" s="28">
        <f>AVERAGE(4,28,15)</f>
        <v>15.666666666666666</v>
      </c>
      <c r="Q10" s="28">
        <v>28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 t="s">
        <v>2</v>
      </c>
      <c r="X10" s="34">
        <v>24</v>
      </c>
      <c r="Y10" s="34" t="s">
        <v>2</v>
      </c>
      <c r="Z10" s="35" t="s">
        <v>2</v>
      </c>
      <c r="AA10" s="33">
        <v>23</v>
      </c>
      <c r="AB10" s="34">
        <v>0</v>
      </c>
      <c r="AC10" s="34">
        <v>0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 t="s">
        <v>2</v>
      </c>
      <c r="AL10" s="29" t="s">
        <v>2</v>
      </c>
    </row>
    <row r="11" spans="1:38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0</v>
      </c>
      <c r="N11" s="80">
        <v>0</v>
      </c>
      <c r="O11" s="136">
        <v>1</v>
      </c>
      <c r="P11" s="62">
        <v>2</v>
      </c>
      <c r="Q11" s="62">
        <v>1</v>
      </c>
      <c r="R11" s="60">
        <v>6</v>
      </c>
      <c r="S11" s="136">
        <v>0</v>
      </c>
      <c r="T11" s="62">
        <v>0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4</v>
      </c>
      <c r="AB11" s="83">
        <v>0</v>
      </c>
      <c r="AC11" s="83">
        <v>0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 t="s">
        <v>2</v>
      </c>
      <c r="AL11" s="60" t="s">
        <v>2</v>
      </c>
    </row>
    <row r="12" spans="1:38" ht="26.25" customHeight="1" x14ac:dyDescent="0.2">
      <c r="A12" s="173" t="s">
        <v>24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</row>
    <row r="13" spans="1:38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0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0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6</v>
      </c>
      <c r="T13" s="21">
        <v>0</v>
      </c>
      <c r="U13" s="21">
        <v>0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2</v>
      </c>
      <c r="AC13" s="22">
        <v>0</v>
      </c>
      <c r="AD13" s="24">
        <v>3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 t="s">
        <v>2</v>
      </c>
    </row>
    <row r="14" spans="1:38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 t="s">
        <v>2</v>
      </c>
    </row>
    <row r="15" spans="1:38" ht="25.5" x14ac:dyDescent="0.2">
      <c r="A15" s="25"/>
      <c r="B15" s="26" t="s">
        <v>18</v>
      </c>
      <c r="C15" s="27" t="s">
        <v>27</v>
      </c>
      <c r="D15" s="16"/>
      <c r="E15" s="16"/>
      <c r="F15" s="28" t="s">
        <v>2</v>
      </c>
      <c r="G15" s="29">
        <v>58</v>
      </c>
      <c r="H15" s="31" t="s">
        <v>2</v>
      </c>
      <c r="I15" s="28">
        <v>55</v>
      </c>
      <c r="J15" s="28">
        <v>59.333333333333336</v>
      </c>
      <c r="K15" s="29">
        <v>59</v>
      </c>
      <c r="L15" s="31">
        <v>54.5</v>
      </c>
      <c r="M15" s="53" t="s">
        <v>2</v>
      </c>
      <c r="N15" s="50" t="s">
        <v>2</v>
      </c>
      <c r="O15" s="55">
        <v>60</v>
      </c>
      <c r="P15" s="53" t="s">
        <v>2</v>
      </c>
      <c r="Q15" s="53">
        <v>53</v>
      </c>
      <c r="R15" s="29">
        <v>60</v>
      </c>
      <c r="S15" s="55">
        <v>58.67</v>
      </c>
      <c r="T15" s="53" t="s">
        <v>2</v>
      </c>
      <c r="U15" s="53" t="s">
        <v>2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 t="s">
        <v>2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 t="s">
        <v>2</v>
      </c>
    </row>
    <row r="16" spans="1:38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</v>
      </c>
      <c r="G16" s="107">
        <v>8511</v>
      </c>
      <c r="H16" s="63" t="s">
        <v>2</v>
      </c>
      <c r="I16" s="110">
        <v>3846</v>
      </c>
      <c r="J16" s="106">
        <v>7700.666666666667</v>
      </c>
      <c r="K16" s="107">
        <v>7173</v>
      </c>
      <c r="L16" s="110">
        <v>15359.415000000001</v>
      </c>
      <c r="M16" s="106" t="s">
        <v>2</v>
      </c>
      <c r="N16" s="162" t="s">
        <v>2</v>
      </c>
      <c r="O16" s="63">
        <v>10535.52</v>
      </c>
      <c r="P16" s="106" t="s">
        <v>2</v>
      </c>
      <c r="Q16" s="106">
        <v>6545.03</v>
      </c>
      <c r="R16" s="107">
        <v>3495.43</v>
      </c>
      <c r="S16" s="63">
        <v>6211.58</v>
      </c>
      <c r="T16" s="106" t="s">
        <v>2</v>
      </c>
      <c r="U16" s="106" t="s">
        <v>2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3133.49</v>
      </c>
      <c r="AC16" s="163" t="s">
        <v>2</v>
      </c>
      <c r="AD16" s="172" t="s">
        <v>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60" t="s">
        <v>2</v>
      </c>
    </row>
    <row r="17" spans="1:38" ht="26.25" customHeight="1" x14ac:dyDescent="0.2">
      <c r="A17" s="173" t="s">
        <v>30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5"/>
    </row>
    <row r="18" spans="1:38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0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</row>
    <row r="19" spans="1:38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</row>
    <row r="20" spans="1:38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>
        <v>0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</row>
    <row r="21" spans="1:38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 t="s">
        <v>2</v>
      </c>
      <c r="O21" s="45" t="s">
        <v>2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 t="s">
        <v>2</v>
      </c>
    </row>
    <row r="22" spans="1:38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</row>
    <row r="23" spans="1:38" ht="26.25" customHeight="1" x14ac:dyDescent="0.2">
      <c r="A23" s="176" t="s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8"/>
    </row>
    <row r="24" spans="1:38" ht="25.5" customHeight="1" x14ac:dyDescent="0.2">
      <c r="A24" s="173" t="s">
        <v>64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5"/>
    </row>
    <row r="25" spans="1:38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2</v>
      </c>
      <c r="R25" s="18">
        <v>0</v>
      </c>
      <c r="S25" s="17">
        <v>0</v>
      </c>
      <c r="T25" s="17">
        <v>0</v>
      </c>
      <c r="U25" s="17">
        <v>0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 t="s">
        <v>2</v>
      </c>
    </row>
    <row r="26" spans="1:38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 t="s">
        <v>2</v>
      </c>
    </row>
    <row r="27" spans="1:38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34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15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 t="s">
        <v>2</v>
      </c>
    </row>
    <row r="28" spans="1:38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0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</row>
    <row r="29" spans="1:38" ht="26.25" customHeight="1" x14ac:dyDescent="0.2">
      <c r="A29" s="173" t="s">
        <v>39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5"/>
    </row>
    <row r="30" spans="1:38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0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2</v>
      </c>
      <c r="S30" s="17">
        <v>1</v>
      </c>
      <c r="T30" s="17">
        <v>2</v>
      </c>
      <c r="U30" s="17">
        <v>0</v>
      </c>
      <c r="V30" s="18">
        <v>0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</row>
    <row r="31" spans="1:38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</row>
    <row r="32" spans="1:38" ht="25.5" x14ac:dyDescent="0.2">
      <c r="A32" s="25"/>
      <c r="B32" s="88" t="s">
        <v>18</v>
      </c>
      <c r="C32" s="27" t="s">
        <v>42</v>
      </c>
      <c r="D32" s="16"/>
      <c r="E32" s="16"/>
      <c r="F32" s="28" t="s">
        <v>2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60</v>
      </c>
      <c r="S32" s="31">
        <v>60</v>
      </c>
      <c r="T32" s="31">
        <v>60</v>
      </c>
      <c r="U32" s="28" t="s">
        <v>2</v>
      </c>
      <c r="V32" s="29" t="s">
        <v>2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</row>
    <row r="33" spans="1:38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1058.5999999999999</v>
      </c>
      <c r="S33" s="108">
        <v>241.92</v>
      </c>
      <c r="T33" s="108">
        <v>2372.84</v>
      </c>
      <c r="U33" s="109" t="s">
        <v>2</v>
      </c>
      <c r="V33" s="164" t="s">
        <v>2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</row>
    <row r="34" spans="1:38" s="142" customFormat="1" ht="25.5" customHeight="1" x14ac:dyDescent="0.2">
      <c r="A34" s="145"/>
      <c r="B34" s="146" t="s">
        <v>22</v>
      </c>
      <c r="C34" s="147" t="s">
        <v>44</v>
      </c>
      <c r="D34" s="141"/>
      <c r="E34" s="141"/>
      <c r="F34" s="148" t="s">
        <v>2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v>38043500</v>
      </c>
      <c r="S34" s="151">
        <v>6706000</v>
      </c>
      <c r="T34" s="151">
        <v>112800000</v>
      </c>
      <c r="U34" s="148" t="s">
        <v>2</v>
      </c>
      <c r="V34" s="153" t="s">
        <v>2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</row>
    <row r="35" spans="1:38" ht="26.25" customHeight="1" x14ac:dyDescent="0.2">
      <c r="A35" s="173" t="s">
        <v>45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5"/>
    </row>
    <row r="36" spans="1:38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</row>
    <row r="37" spans="1:38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</row>
    <row r="38" spans="1:38" ht="26.25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</row>
    <row r="39" spans="1:38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</row>
    <row r="40" spans="1:38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38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38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38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38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38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38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38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38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19">
    <mergeCell ref="A23:AL23"/>
    <mergeCell ref="A24:AL24"/>
    <mergeCell ref="A29:AL29"/>
    <mergeCell ref="A35:AL35"/>
    <mergeCell ref="AI2:AL2"/>
    <mergeCell ref="A1:AL1"/>
    <mergeCell ref="A5:AL5"/>
    <mergeCell ref="A6:AL6"/>
    <mergeCell ref="A12:AL12"/>
    <mergeCell ref="A17:AL17"/>
    <mergeCell ref="AA2:AD2"/>
    <mergeCell ref="AE2:AH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3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L51"/>
  <sheetViews>
    <sheetView zoomScale="85" zoomScaleNormal="85" workbookViewId="0">
      <selection sqref="A1:AL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1.5703125" style="2" hidden="1" customWidth="1"/>
    <col min="7" max="7" width="12.85546875" style="2" hidden="1" customWidth="1"/>
    <col min="8" max="8" width="13.5703125" style="2" hidden="1" customWidth="1"/>
    <col min="9" max="10" width="10" style="2" hidden="1" customWidth="1"/>
    <col min="11" max="11" width="12.85546875" style="2" hidden="1" customWidth="1"/>
    <col min="12" max="12" width="11.85546875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bestFit="1" customWidth="1"/>
    <col min="20" max="20" width="12.28515625" style="2" bestFit="1" customWidth="1"/>
    <col min="21" max="21" width="9.140625" style="2" customWidth="1"/>
    <col min="22" max="22" width="10.28515625" style="2" bestFit="1" customWidth="1"/>
    <col min="23" max="26" width="9.140625" style="3" customWidth="1"/>
    <col min="27" max="38" width="9.140625" style="2" customWidth="1"/>
    <col min="39" max="16384" width="9.140625" style="2"/>
  </cols>
  <sheetData>
    <row r="1" spans="1:38" ht="42" customHeight="1" thickBot="1" x14ac:dyDescent="0.25">
      <c r="A1" s="182" t="s">
        <v>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4"/>
    </row>
    <row r="2" spans="1:38" ht="24" thickBot="1" x14ac:dyDescent="0.4">
      <c r="A2" s="185" t="s">
        <v>4</v>
      </c>
      <c r="B2" s="186"/>
      <c r="C2" s="187"/>
      <c r="D2" s="191">
        <v>2007</v>
      </c>
      <c r="E2" s="192"/>
      <c r="F2" s="192"/>
      <c r="G2" s="193"/>
      <c r="H2" s="191">
        <v>2008</v>
      </c>
      <c r="I2" s="192"/>
      <c r="J2" s="192"/>
      <c r="K2" s="193"/>
      <c r="L2" s="191">
        <v>2009</v>
      </c>
      <c r="M2" s="192"/>
      <c r="N2" s="192"/>
      <c r="O2" s="191">
        <v>2011</v>
      </c>
      <c r="P2" s="192"/>
      <c r="Q2" s="192"/>
      <c r="R2" s="193"/>
      <c r="S2" s="191">
        <v>2012</v>
      </c>
      <c r="T2" s="192"/>
      <c r="U2" s="192"/>
      <c r="V2" s="193"/>
      <c r="W2" s="179">
        <v>2013</v>
      </c>
      <c r="X2" s="180"/>
      <c r="Y2" s="180"/>
      <c r="Z2" s="181"/>
      <c r="AA2" s="179">
        <v>2014</v>
      </c>
      <c r="AB2" s="180"/>
      <c r="AC2" s="180"/>
      <c r="AD2" s="181"/>
      <c r="AE2" s="179">
        <v>2015</v>
      </c>
      <c r="AF2" s="180"/>
      <c r="AG2" s="180"/>
      <c r="AH2" s="181"/>
      <c r="AI2" s="179">
        <v>2016</v>
      </c>
      <c r="AJ2" s="180"/>
      <c r="AK2" s="180"/>
      <c r="AL2" s="181"/>
    </row>
    <row r="3" spans="1:38" ht="15" x14ac:dyDescent="0.25">
      <c r="A3" s="188"/>
      <c r="B3" s="189"/>
      <c r="C3" s="190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</row>
    <row r="4" spans="1:38" x14ac:dyDescent="0.2">
      <c r="A4" s="188"/>
      <c r="B4" s="189"/>
      <c r="C4" s="190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</row>
    <row r="5" spans="1:38" ht="36" customHeight="1" x14ac:dyDescent="0.2">
      <c r="A5" s="176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8"/>
    </row>
    <row r="6" spans="1:38" ht="26.25" customHeight="1" x14ac:dyDescent="0.2">
      <c r="A6" s="173" t="s">
        <v>13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5"/>
    </row>
    <row r="7" spans="1:38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4</v>
      </c>
      <c r="K7" s="18">
        <v>5</v>
      </c>
      <c r="L7" s="21">
        <v>2</v>
      </c>
      <c r="M7" s="17">
        <v>4</v>
      </c>
      <c r="N7" s="48">
        <v>0</v>
      </c>
      <c r="O7" s="49">
        <v>1</v>
      </c>
      <c r="P7" s="17">
        <v>3</v>
      </c>
      <c r="Q7" s="17">
        <v>4</v>
      </c>
      <c r="R7" s="18">
        <v>6</v>
      </c>
      <c r="S7" s="49">
        <v>13</v>
      </c>
      <c r="T7" s="17">
        <v>3</v>
      </c>
      <c r="U7" s="17">
        <v>0</v>
      </c>
      <c r="V7" s="18">
        <v>0</v>
      </c>
      <c r="W7" s="22">
        <v>2</v>
      </c>
      <c r="X7" s="23">
        <v>1</v>
      </c>
      <c r="Y7" s="23">
        <v>0</v>
      </c>
      <c r="Z7" s="24">
        <v>0</v>
      </c>
      <c r="AA7" s="22">
        <v>5</v>
      </c>
      <c r="AB7" s="23">
        <v>0</v>
      </c>
      <c r="AC7" s="23">
        <v>4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 t="s">
        <v>2</v>
      </c>
      <c r="AL7" s="18" t="s">
        <v>2</v>
      </c>
    </row>
    <row r="8" spans="1:38" ht="25.5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 t="s">
        <v>2</v>
      </c>
      <c r="AL8" s="29" t="s">
        <v>2</v>
      </c>
    </row>
    <row r="9" spans="1:38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11.7</v>
      </c>
      <c r="J9" s="36">
        <v>14.6</v>
      </c>
      <c r="K9" s="29">
        <v>18.45</v>
      </c>
      <c r="L9" s="37">
        <v>2.75</v>
      </c>
      <c r="M9" s="36">
        <v>14.348484848484848</v>
      </c>
      <c r="N9" s="139">
        <v>12.317307692307693</v>
      </c>
      <c r="O9" s="55">
        <v>4.22</v>
      </c>
      <c r="P9" s="36">
        <v>3.02</v>
      </c>
      <c r="Q9" s="28">
        <v>13.18</v>
      </c>
      <c r="R9" s="38">
        <v>6.59</v>
      </c>
      <c r="S9" s="55">
        <v>7.01</v>
      </c>
      <c r="T9" s="36">
        <v>3.8</v>
      </c>
      <c r="U9" s="28">
        <v>2.41</v>
      </c>
      <c r="V9" s="38">
        <v>2.0699999999999998</v>
      </c>
      <c r="W9" s="39">
        <v>1.64</v>
      </c>
      <c r="X9" s="40">
        <v>1.7</v>
      </c>
      <c r="Y9" s="40">
        <v>1.22</v>
      </c>
      <c r="Z9" s="41">
        <v>1.34</v>
      </c>
      <c r="AA9" s="39">
        <v>1.34</v>
      </c>
      <c r="AB9" s="40">
        <v>1.24</v>
      </c>
      <c r="AC9" s="40">
        <v>1.92</v>
      </c>
      <c r="AD9" s="121">
        <v>2.06</v>
      </c>
      <c r="AE9" s="55">
        <v>1.167</v>
      </c>
      <c r="AF9" s="36">
        <v>2.9827586206896552</v>
      </c>
      <c r="AG9" s="54">
        <v>2.2537878787878789</v>
      </c>
      <c r="AH9" s="38">
        <v>2.048</v>
      </c>
      <c r="AI9" s="55">
        <v>1.5055679287305122</v>
      </c>
      <c r="AJ9" s="54">
        <v>1.886435331230284</v>
      </c>
      <c r="AK9" s="28" t="s">
        <v>2</v>
      </c>
      <c r="AL9" s="29" t="s">
        <v>2</v>
      </c>
    </row>
    <row r="10" spans="1:38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28.75</v>
      </c>
      <c r="L10" s="31">
        <v>17.5</v>
      </c>
      <c r="M10" s="28">
        <v>15</v>
      </c>
      <c r="N10" s="50" t="s">
        <v>2</v>
      </c>
      <c r="O10" s="140">
        <v>29</v>
      </c>
      <c r="P10" s="54">
        <v>15.666666666666666</v>
      </c>
      <c r="Q10" s="28">
        <v>30.75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>
        <v>28</v>
      </c>
      <c r="X10" s="34">
        <v>24</v>
      </c>
      <c r="Y10" s="34" t="s">
        <v>2</v>
      </c>
      <c r="Z10" s="35" t="s">
        <v>2</v>
      </c>
      <c r="AA10" s="33">
        <v>22.2</v>
      </c>
      <c r="AB10" s="34">
        <v>0</v>
      </c>
      <c r="AC10" s="34">
        <v>29.25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 t="s">
        <v>2</v>
      </c>
      <c r="AL10" s="29" t="s">
        <v>2</v>
      </c>
    </row>
    <row r="11" spans="1:38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3</v>
      </c>
      <c r="N11" s="80">
        <v>0</v>
      </c>
      <c r="O11" s="136">
        <v>1</v>
      </c>
      <c r="P11" s="62">
        <v>2</v>
      </c>
      <c r="Q11" s="62">
        <v>4</v>
      </c>
      <c r="R11" s="60">
        <v>6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5</v>
      </c>
      <c r="AB11" s="83">
        <v>0</v>
      </c>
      <c r="AC11" s="83">
        <v>4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 t="s">
        <v>2</v>
      </c>
      <c r="AL11" s="60" t="s">
        <v>2</v>
      </c>
    </row>
    <row r="12" spans="1:38" ht="26.25" customHeight="1" x14ac:dyDescent="0.2">
      <c r="A12" s="173" t="s">
        <v>24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</row>
    <row r="13" spans="1:38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3</v>
      </c>
      <c r="N13" s="48">
        <v>0</v>
      </c>
      <c r="O13" s="49">
        <v>2</v>
      </c>
      <c r="P13" s="21">
        <v>0</v>
      </c>
      <c r="Q13" s="21">
        <v>4</v>
      </c>
      <c r="R13" s="18">
        <v>2</v>
      </c>
      <c r="S13" s="49">
        <v>6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3</v>
      </c>
      <c r="AC13" s="22">
        <v>0</v>
      </c>
      <c r="AD13" s="24">
        <v>7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 t="s">
        <v>2</v>
      </c>
    </row>
    <row r="14" spans="1:38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 t="s">
        <v>2</v>
      </c>
    </row>
    <row r="15" spans="1:38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>
        <v>58</v>
      </c>
      <c r="H15" s="31" t="s">
        <v>2</v>
      </c>
      <c r="I15" s="28">
        <v>55</v>
      </c>
      <c r="J15" s="28">
        <v>59.3</v>
      </c>
      <c r="K15" s="29">
        <v>59</v>
      </c>
      <c r="L15" s="31">
        <v>54.5</v>
      </c>
      <c r="M15" s="53">
        <v>59</v>
      </c>
      <c r="N15" s="50" t="s">
        <v>2</v>
      </c>
      <c r="O15" s="55">
        <v>49</v>
      </c>
      <c r="P15" s="53" t="s">
        <v>2</v>
      </c>
      <c r="Q15" s="53">
        <v>56.5</v>
      </c>
      <c r="R15" s="29">
        <v>59</v>
      </c>
      <c r="S15" s="55">
        <v>59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>
        <v>57.5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 t="s">
        <v>2</v>
      </c>
    </row>
    <row r="16" spans="1:38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62</v>
      </c>
      <c r="G16" s="107">
        <v>8511</v>
      </c>
      <c r="H16" s="63" t="s">
        <v>2</v>
      </c>
      <c r="I16" s="110">
        <v>3846</v>
      </c>
      <c r="J16" s="106">
        <v>7701</v>
      </c>
      <c r="K16" s="107">
        <v>7173</v>
      </c>
      <c r="L16" s="110">
        <v>15359.415000000001</v>
      </c>
      <c r="M16" s="106">
        <v>348.27</v>
      </c>
      <c r="N16" s="162" t="s">
        <v>2</v>
      </c>
      <c r="O16" s="63">
        <v>7609.2</v>
      </c>
      <c r="P16" s="106" t="s">
        <v>2</v>
      </c>
      <c r="Q16" s="106">
        <v>4834.18</v>
      </c>
      <c r="R16" s="107">
        <v>2734.15</v>
      </c>
      <c r="S16" s="63">
        <v>6211.58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1979.64</v>
      </c>
      <c r="AC16" s="163" t="s">
        <v>2</v>
      </c>
      <c r="AD16" s="172">
        <v>1214.82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60" t="s">
        <v>2</v>
      </c>
    </row>
    <row r="17" spans="1:38" ht="26.25" customHeight="1" x14ac:dyDescent="0.2">
      <c r="A17" s="173" t="s">
        <v>30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5"/>
    </row>
    <row r="18" spans="1:38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</row>
    <row r="19" spans="1:38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</row>
    <row r="20" spans="1:38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</row>
    <row r="21" spans="1:38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>
        <v>0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 t="s">
        <v>2</v>
      </c>
    </row>
    <row r="22" spans="1:38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</row>
    <row r="23" spans="1:38" ht="35.25" customHeight="1" x14ac:dyDescent="0.2">
      <c r="A23" s="176" t="s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8"/>
    </row>
    <row r="24" spans="1:38" ht="25.5" customHeight="1" x14ac:dyDescent="0.2">
      <c r="A24" s="173" t="s">
        <v>64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5"/>
    </row>
    <row r="25" spans="1:38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2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4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 t="s">
        <v>2</v>
      </c>
    </row>
    <row r="26" spans="1:38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 t="s">
        <v>2</v>
      </c>
    </row>
    <row r="27" spans="1:38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18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7.5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 t="s">
        <v>2</v>
      </c>
    </row>
    <row r="28" spans="1:38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2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</row>
    <row r="29" spans="1:38" ht="26.25" customHeight="1" x14ac:dyDescent="0.2">
      <c r="A29" s="173" t="s">
        <v>39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5"/>
    </row>
    <row r="30" spans="1:38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1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4</v>
      </c>
      <c r="S30" s="17">
        <v>1</v>
      </c>
      <c r="T30" s="17">
        <v>2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</row>
    <row r="31" spans="1:38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</row>
    <row r="32" spans="1:38" ht="25.5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59.75</v>
      </c>
      <c r="S32" s="31">
        <v>60</v>
      </c>
      <c r="T32" s="31">
        <v>60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</row>
    <row r="33" spans="1:38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529.29999999999995</v>
      </c>
      <c r="S33" s="108">
        <v>241.92</v>
      </c>
      <c r="T33" s="108">
        <v>2372.84</v>
      </c>
      <c r="U33" s="109" t="s">
        <v>2</v>
      </c>
      <c r="V33" s="164">
        <v>3582.64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</row>
    <row r="34" spans="1:38" ht="25.5" customHeight="1" x14ac:dyDescent="0.2">
      <c r="A34" s="145"/>
      <c r="B34" s="146" t="s">
        <v>22</v>
      </c>
      <c r="C34" s="147" t="s">
        <v>44</v>
      </c>
      <c r="D34" s="141"/>
      <c r="E34" s="141"/>
      <c r="F34" s="148">
        <v>529146000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f>AVERAGE(6706000,69381000,7151000,15000)</f>
        <v>20813250</v>
      </c>
      <c r="S34" s="151">
        <v>6706000</v>
      </c>
      <c r="T34" s="151">
        <v>112800000</v>
      </c>
      <c r="U34" s="148" t="s">
        <v>2</v>
      </c>
      <c r="V34" s="153">
        <v>1550000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</row>
    <row r="35" spans="1:38" ht="26.25" customHeight="1" x14ac:dyDescent="0.2">
      <c r="A35" s="173" t="s">
        <v>45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5"/>
    </row>
    <row r="36" spans="1:38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</row>
    <row r="37" spans="1:38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</row>
    <row r="38" spans="1:38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</row>
    <row r="39" spans="1:38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</row>
    <row r="40" spans="1:38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38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38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38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38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38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38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38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38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19">
    <mergeCell ref="A23:AL23"/>
    <mergeCell ref="A24:AL24"/>
    <mergeCell ref="A29:AL29"/>
    <mergeCell ref="A35:AL35"/>
    <mergeCell ref="AI2:AL2"/>
    <mergeCell ref="A1:AL1"/>
    <mergeCell ref="A5:AL5"/>
    <mergeCell ref="A6:AL6"/>
    <mergeCell ref="A12:AL12"/>
    <mergeCell ref="A17:AL17"/>
    <mergeCell ref="AA2:AD2"/>
    <mergeCell ref="AE2:AH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3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Affiliate</vt:lpstr>
      <vt:lpstr>Non Affiliate</vt:lpstr>
      <vt:lpstr>Total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Murphy, Laura</cp:lastModifiedBy>
  <cp:lastPrinted>2016-07-06T15:03:17Z</cp:lastPrinted>
  <dcterms:created xsi:type="dcterms:W3CDTF">2009-01-13T18:10:49Z</dcterms:created>
  <dcterms:modified xsi:type="dcterms:W3CDTF">2016-07-13T13:19:40Z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2Q16 Data Sheets for LTFTSR - final.xlsx</vt:lpwstr>
  </property>
</Properties>
</file>