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8C35"/>
  <workbookPr/>
  <bookViews>
    <workbookView xWindow="0" yWindow="84" windowWidth="22980" windowHeight="11376" activeTab="0"/>
  </bookViews>
  <sheets>
    <sheet name="PF" sheetId="1" r:id="rId1"/>
  </sheets>
  <definedNames>
    <definedName name="_xlnm.Print_Titles" localSheetId="0">'PF'!$1:$8</definedName>
  </definedNames>
  <calcPr fullCalcOnLoad="1"/>
</workbook>
</file>

<file path=xl/sharedStrings.xml><?xml version="1.0" encoding="utf-8"?>
<sst xmlns="http://schemas.openxmlformats.org/spreadsheetml/2006/main" count="19" uniqueCount="19">
  <si>
    <t>City of Wauchula Power Factor Report</t>
  </si>
  <si>
    <t>For Month</t>
  </si>
  <si>
    <t>Peak Date/Time</t>
  </si>
  <si>
    <t>02/20/2015 08 ES</t>
  </si>
  <si>
    <t>As Of</t>
  </si>
  <si>
    <t>Meter ID</t>
  </si>
  <si>
    <t>Name</t>
  </si>
  <si>
    <t>Acct #</t>
  </si>
  <si>
    <t>KW</t>
  </si>
  <si>
    <t>KVAR</t>
  </si>
  <si>
    <t>PF</t>
  </si>
  <si>
    <t>Zone</t>
  </si>
  <si>
    <t>WAUMAIN</t>
  </si>
  <si>
    <t>Wauchula Main</t>
  </si>
  <si>
    <t>WAUWEST</t>
  </si>
  <si>
    <t>Wauchula West</t>
  </si>
  <si>
    <t>All Meters</t>
  </si>
  <si>
    <t>Formula used for Determination of Power Factor</t>
  </si>
  <si>
    <t>round(cos(atan(KVAR/KW)), 3)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</si>
</sst>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mm/dd/yyyy\ hh:mm:ss"/>
    <numFmt numFmtId="16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37" fillId="0" borderId="0" xfId="0" applyFont="1" applyAlignment="1">
      <alignment horizontal="center" vertical="center"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6" fontId="34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1" width="9.8515625" style="0" bestFit="1" customWidth="1"/>
    <col min="2" max="2" width="13.8515625" style="0" bestFit="1" customWidth="1"/>
    <col min="3" max="3" width="6.140625" style="0" bestFit="1" customWidth="1"/>
    <col min="4" max="4" width="9.57421875" style="0" bestFit="1" customWidth="1"/>
    <col min="5" max="5" width="8.57421875" style="0" bestFit="1" customWidth="1"/>
    <col min="6" max="6" width="5.57421875" style="0" hidden="1" customWidth="1"/>
    <col min="7" max="7" width="5.57421875" style="0" bestFit="1" customWidth="1"/>
    <col min="8" max="8" width="5.28125" style="0" bestFit="1" customWidth="1"/>
  </cols>
  <sheetData>
    <row r="1" spans="1:8" ht="23.25">
      <c r="A1" s="3" t="s">
        <v>0</v>
      </c>
      <c r="B1" s="4"/>
      <c r="C1" s="4"/>
      <c r="D1" s="4"/>
      <c r="E1" s="4"/>
      <c r="F1" s="4"/>
      <c r="G1" s="4"/>
      <c r="H1" s="4"/>
    </row>
    <row r="2" spans="1:5" ht="14.25">
      <c r="A2" s="2" t="s">
        <v>1</v>
      </c>
      <c r="B2" s="1"/>
      <c r="C2" s="6">
        <v>42055</v>
      </c>
      <c r="D2" s="5"/>
      <c r="E2" s="5"/>
    </row>
    <row r="3" spans="1:5" ht="14.25">
      <c r="A3" s="2" t="s">
        <v>2</v>
      </c>
      <c r="B3" s="1"/>
      <c r="C3" s="7" t="s">
        <v>3</v>
      </c>
      <c r="D3" s="5"/>
      <c r="E3" s="5"/>
    </row>
    <row r="4" spans="1:5" ht="14.25">
      <c r="A4" s="2" t="s">
        <v>4</v>
      </c>
      <c r="B4" s="1"/>
      <c r="C4" s="8">
        <v>42073.37373842593</v>
      </c>
      <c r="D4" s="5"/>
      <c r="E4" s="5"/>
    </row>
    <row r="8" spans="1:8" ht="14.2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/>
      <c r="G8" s="9" t="s">
        <v>10</v>
      </c>
      <c r="H8" s="9" t="s">
        <v>11</v>
      </c>
    </row>
    <row r="9" spans="1:7" ht="14.25">
      <c r="A9" t="s">
        <v>12</v>
      </c>
      <c r="B9" t="s">
        <v>13</v>
      </c>
      <c r="D9" s="10">
        <v>7675.56</v>
      </c>
      <c r="E9" s="10">
        <v>1691.28</v>
      </c>
      <c r="F9" s="10">
        <f>ATAN(E9/D9)</f>
        <v>0.21688043895018172</v>
      </c>
      <c r="G9" s="10">
        <f>ROUND(COS(F9),3)</f>
        <v>0.977</v>
      </c>
    </row>
    <row r="10" spans="1:7" ht="14.25">
      <c r="A10" t="s">
        <v>14</v>
      </c>
      <c r="B10" t="s">
        <v>15</v>
      </c>
      <c r="D10" s="10">
        <v>4700.16</v>
      </c>
      <c r="E10" s="10">
        <v>1019.52</v>
      </c>
      <c r="F10" s="10">
        <f>ATAN(E10/D10)</f>
        <v>0.21360273824397935</v>
      </c>
      <c r="G10" s="10">
        <f>ROUND(COS(F10),3)</f>
        <v>0.977</v>
      </c>
    </row>
    <row r="11" ht="15" thickBot="1"/>
    <row r="12" spans="2:7" ht="14.25">
      <c r="B12" s="11" t="s">
        <v>16</v>
      </c>
      <c r="C12" s="11"/>
      <c r="D12" s="12">
        <f>SUM(D9:D10)</f>
        <v>12375.720000000001</v>
      </c>
      <c r="E12" s="12">
        <f>SUM(E9:E10)</f>
        <v>2710.8</v>
      </c>
      <c r="F12" s="12">
        <f>ATAN(E12/D12)</f>
        <v>0.21563615843440567</v>
      </c>
      <c r="G12" s="13">
        <f>ROUND(COS(F12),3)</f>
        <v>0.977</v>
      </c>
    </row>
    <row r="16" spans="1:7" ht="14.25">
      <c r="A16" s="2" t="s">
        <v>17</v>
      </c>
      <c r="B16" s="1"/>
      <c r="C16" s="1"/>
      <c r="D16" s="1"/>
      <c r="E16" s="1"/>
      <c r="F16" s="1"/>
      <c r="G16" s="1"/>
    </row>
    <row r="17" spans="1:7" ht="14.25">
      <c r="A17" s="1" t="s">
        <v>18</v>
      </c>
      <c r="B17" s="1"/>
      <c r="C17" s="1"/>
      <c r="D17" s="1"/>
      <c r="E17" s="1"/>
      <c r="F17" s="1"/>
      <c r="G17" s="1"/>
    </row>
  </sheetData>
  <sheetProtection sheet="1" objects="1" scenarios="1"/>
  <mergeCells count="9">
    <mergeCell ref="A16:G16"/>
    <mergeCell ref="A17:G17"/>
    <mergeCell ref="A1:H1"/>
    <mergeCell ref="A2:B2"/>
    <mergeCell ref="C2:E2"/>
    <mergeCell ref="A3:B3"/>
    <mergeCell ref="C3:E3"/>
    <mergeCell ref="A4:B4"/>
    <mergeCell ref="C4:E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Duke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Plevin, Cherie L.</dc:creator>
  <cp:keywords/>
  <dc:description/>
  <cp:lastModifiedBy>Plevin, Cherie L.</cp:lastModifiedBy>
  <dcterms:created xsi:type="dcterms:W3CDTF">2015-03-10T12:58:10Z</dcterms:created>
  <dcterms:modified xsi:type="dcterms:W3CDTF">2015-03-10T12:58:12Z</dcterms:modified>
  <cp:category/>
  <cp:version/>
  <cp:contentType/>
  <cp:contentStatus/>
</cp:coreProperties>
</file>