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FEC"/>
  <workbookPr/>
  <bookViews>
    <workbookView xWindow="360" yWindow="105" windowWidth="20955" windowHeight="9975" activeTab="0"/>
  </bookViews>
  <sheets>
    <sheet name="Errors" sheetId="1" r:id="rId1"/>
    <sheet name="PF" sheetId="2" r:id="rId2"/>
  </sheets>
  <definedNames>
    <definedName name="_xlnm.Print_Titles" localSheetId="1">'PF'!$1:$13</definedName>
  </definedNames>
  <calcPr fullCalcOnLoad="1"/>
</workbook>
</file>

<file path=xl/sharedStrings.xml><?xml version="1.0" encoding="utf-8"?>
<sst xmlns="http://schemas.openxmlformats.org/spreadsheetml/2006/main" count="520" uniqueCount="350">
  <si>
    <t>Seminole Power Factor Report</t>
  </si>
  <si>
    <t>For Month</t>
  </si>
  <si>
    <t>Peak Date/Time</t>
  </si>
  <si>
    <t>12/29/2010 08 ES</t>
  </si>
  <si>
    <t>As Of</t>
  </si>
  <si>
    <t>Zone</t>
  </si>
  <si>
    <t>KW</t>
  </si>
  <si>
    <t>KVAR</t>
  </si>
  <si>
    <t>PF</t>
  </si>
  <si>
    <t>Meter ID</t>
  </si>
  <si>
    <t>Name</t>
  </si>
  <si>
    <t>Acct #</t>
  </si>
  <si>
    <t>GWE05033</t>
  </si>
  <si>
    <t>SUMTER  HAINES CREEK</t>
  </si>
  <si>
    <t>SEMINOLE EAST CENTRAL</t>
  </si>
  <si>
    <t>GWM05631</t>
  </si>
  <si>
    <t>SUMTER  PAISLEY</t>
  </si>
  <si>
    <t>GWC05635</t>
  </si>
  <si>
    <t>SUMTER 33 S. HWY</t>
  </si>
  <si>
    <t>GWC05000</t>
  </si>
  <si>
    <t>SUMTER AMERICAN CEMENT</t>
  </si>
  <si>
    <t>GWC05599</t>
  </si>
  <si>
    <t>SUMTER ANDERSON NET</t>
  </si>
  <si>
    <t>GWE05514</t>
  </si>
  <si>
    <t>SUMTER BIG CREEK</t>
  </si>
  <si>
    <t>GWC05048</t>
  </si>
  <si>
    <t>SUMTER BLICHTON</t>
  </si>
  <si>
    <t>GWC05099</t>
  </si>
  <si>
    <t>SUMTER BUSHNELL NET</t>
  </si>
  <si>
    <t>GWC05489</t>
  </si>
  <si>
    <t>SUMTER CONTINENTAL</t>
  </si>
  <si>
    <t>GWC05500</t>
  </si>
  <si>
    <t>SUMTER DALLAS 25KV</t>
  </si>
  <si>
    <t>GWC05501</t>
  </si>
  <si>
    <t>SUMTER DALLAS 69KV</t>
  </si>
  <si>
    <t>GWE05032</t>
  </si>
  <si>
    <t>SUMTER DEER ISLAND</t>
  </si>
  <si>
    <t>GWC05032</t>
  </si>
  <si>
    <t>SUMTER DIXIE</t>
  </si>
  <si>
    <t>GWC05791</t>
  </si>
  <si>
    <t>SUMTER FEDERAL</t>
  </si>
  <si>
    <t>GWE05031</t>
  </si>
  <si>
    <t>SUMTER FERNDALE</t>
  </si>
  <si>
    <t>GWC05268</t>
  </si>
  <si>
    <t>SUMTER FLORAL CITY</t>
  </si>
  <si>
    <t>GWC05053</t>
  </si>
  <si>
    <t>SUMTER GOSPEL ISLAND</t>
  </si>
  <si>
    <t>GWE05098</t>
  </si>
  <si>
    <t>SUMTER GROVELAND</t>
  </si>
  <si>
    <t>GWE05099</t>
  </si>
  <si>
    <t>SUMTER GROVELAND IND PK</t>
  </si>
  <si>
    <t>GWE05030</t>
  </si>
  <si>
    <t>SUMTER HOWEY</t>
  </si>
  <si>
    <t>GWC05037</t>
  </si>
  <si>
    <t>SUMTER INVERNESS</t>
  </si>
  <si>
    <t>GWC05429</t>
  </si>
  <si>
    <t>SUMTER LADY LAKE</t>
  </si>
  <si>
    <t>GWC05400</t>
  </si>
  <si>
    <t>SUMTER LAKE ELLA</t>
  </si>
  <si>
    <t>GWE01000</t>
  </si>
  <si>
    <t>SUMTER LAKE LOUISA 1 &amp; 2</t>
  </si>
  <si>
    <t>GWC05598</t>
  </si>
  <si>
    <t>SUMTER LINADALE</t>
  </si>
  <si>
    <t>GWC05729</t>
  </si>
  <si>
    <t>SUMTER MARTEL</t>
  </si>
  <si>
    <t>GWE05052</t>
  </si>
  <si>
    <t>SUMTER MT. DORA EAST</t>
  </si>
  <si>
    <t>GWC05632</t>
  </si>
  <si>
    <t>SUMTER OAK RUN #1</t>
  </si>
  <si>
    <t>GWC05633</t>
  </si>
  <si>
    <t>SUMTER OAK RUN #2</t>
  </si>
  <si>
    <t>GWC05617</t>
  </si>
  <si>
    <t>SUMTER OCALA # 2</t>
  </si>
  <si>
    <t>GWC05654</t>
  </si>
  <si>
    <t>SUMTER OCALA PARK</t>
  </si>
  <si>
    <t>GWC05250</t>
  </si>
  <si>
    <t>SUMTER RAINBOW LAKE</t>
  </si>
  <si>
    <t>GWC05620</t>
  </si>
  <si>
    <t>SUMTER ROSS PRAIRIE</t>
  </si>
  <si>
    <t>GWE05108</t>
  </si>
  <si>
    <t>SUMTER SORRENTO</t>
  </si>
  <si>
    <t>GWE05054</t>
  </si>
  <si>
    <t>SUMTER ST JOHN RIVER</t>
  </si>
  <si>
    <t>GWC05014</t>
  </si>
  <si>
    <t>SUMTER SUMTERVILLE</t>
  </si>
  <si>
    <t>GWE05105</t>
  </si>
  <si>
    <t>SUMTER TAVARES</t>
  </si>
  <si>
    <t>GWC05634</t>
  </si>
  <si>
    <t>SUMTER TIMBERWOOD</t>
  </si>
  <si>
    <t>GWE05106</t>
  </si>
  <si>
    <t>SUMTER UMATILLA</t>
  </si>
  <si>
    <t>GWC05630</t>
  </si>
  <si>
    <t>SUMTER VILLAGES</t>
  </si>
  <si>
    <t>GWC05631</t>
  </si>
  <si>
    <t>SUMTER VILLAGES #2</t>
  </si>
  <si>
    <t>GWE05107</t>
  </si>
  <si>
    <t>SUMTER WATERMAN</t>
  </si>
  <si>
    <t>GWC05013</t>
  </si>
  <si>
    <t>SUMTER WEBSTER</t>
  </si>
  <si>
    <t>GWC05792</t>
  </si>
  <si>
    <t>SUMTER WESTWOOD ACRES</t>
  </si>
  <si>
    <t>GWC05100</t>
  </si>
  <si>
    <t>SUMTER WILDWOOD</t>
  </si>
  <si>
    <t>GWC01061</t>
  </si>
  <si>
    <t>CEN FLA BRONSON</t>
  </si>
  <si>
    <t>SEMINOLE NORTH</t>
  </si>
  <si>
    <t>GWC01309</t>
  </si>
  <si>
    <t>CEN FLA CHIEFLAND #2</t>
  </si>
  <si>
    <t>GWC01107</t>
  </si>
  <si>
    <t>CEN FLA INGLIS</t>
  </si>
  <si>
    <t>GWC01055</t>
  </si>
  <si>
    <t>CEN FLA WILLISTON</t>
  </si>
  <si>
    <t>GWC05730S</t>
  </si>
  <si>
    <t>CENTRAL FLORIDNEWBERRY</t>
  </si>
  <si>
    <t>GWC02800</t>
  </si>
  <si>
    <t>CLAY ALACHUA BANK 1</t>
  </si>
  <si>
    <t>GWC02799</t>
  </si>
  <si>
    <t>CLAY ALACHUA BANK 2</t>
  </si>
  <si>
    <t>GWC02100</t>
  </si>
  <si>
    <t>CLAY ARCHER</t>
  </si>
  <si>
    <t>GWE02117</t>
  </si>
  <si>
    <t>CLAY ASTOR</t>
  </si>
  <si>
    <t>GWC02017</t>
  </si>
  <si>
    <t>CLAY BRANFORD</t>
  </si>
  <si>
    <t>GWC02369</t>
  </si>
  <si>
    <t>CLAY CARA</t>
  </si>
  <si>
    <t>GWC02016</t>
  </si>
  <si>
    <t>CLAY FORT WHITE</t>
  </si>
  <si>
    <t>GWC02096</t>
  </si>
  <si>
    <t>CLAY LYNNE</t>
  </si>
  <si>
    <t>GWC02020</t>
  </si>
  <si>
    <t>CLAY PROCTOR</t>
  </si>
  <si>
    <t>GWC02099</t>
  </si>
  <si>
    <t>CLAY ROCHELLE</t>
  </si>
  <si>
    <t>GWC02526</t>
  </si>
  <si>
    <t>CLAY SPRING GARDEN</t>
  </si>
  <si>
    <t>GWC02370</t>
  </si>
  <si>
    <t>CLAY WACAHOOTA</t>
  </si>
  <si>
    <t>GWC01099</t>
  </si>
  <si>
    <t>OTTER CREEK BRONSON</t>
  </si>
  <si>
    <t>GWC01096S</t>
  </si>
  <si>
    <t>S/V BURNHAM</t>
  </si>
  <si>
    <t>GWC01095</t>
  </si>
  <si>
    <t>S/V WALKER/FT WHITE</t>
  </si>
  <si>
    <t>GWL01064S</t>
  </si>
  <si>
    <t>SEPA CEN FL OLD TOWN</t>
  </si>
  <si>
    <t>GWC01450S</t>
  </si>
  <si>
    <t>SEPA CEN FLA  NEALS</t>
  </si>
  <si>
    <t>GWC01067S</t>
  </si>
  <si>
    <t>SEPA CEN FLA BELL</t>
  </si>
  <si>
    <t>GWC01065S</t>
  </si>
  <si>
    <t>SEPA CEN FLA CHIEFLAND #1</t>
  </si>
  <si>
    <t>GWC01068S</t>
  </si>
  <si>
    <t>SEPA CEN FLA DEMPSEY</t>
  </si>
  <si>
    <t>GWC01066S</t>
  </si>
  <si>
    <t>SEPA CEN FLA GEO PAC</t>
  </si>
  <si>
    <t>GWC01111S</t>
  </si>
  <si>
    <t>SEPA CEN FLA TRENTON 25KV</t>
  </si>
  <si>
    <t>GWL01066S</t>
  </si>
  <si>
    <t>SEPA CN FL CROSS CTY</t>
  </si>
  <si>
    <t>GWC01077S</t>
  </si>
  <si>
    <t>SEPA S/V   LURAVILLE</t>
  </si>
  <si>
    <t>GWC01076S</t>
  </si>
  <si>
    <t>SEPA S/V BLKMN/LIV O</t>
  </si>
  <si>
    <t>GWC01104S</t>
  </si>
  <si>
    <t>SEPA S/V BLR/ALAPAHA</t>
  </si>
  <si>
    <t>GWC01358S</t>
  </si>
  <si>
    <t>SEPA S/V CROFT</t>
  </si>
  <si>
    <t>GWC01124S</t>
  </si>
  <si>
    <t>SEPA S/V FALMOUTH</t>
  </si>
  <si>
    <t>GWC01062S</t>
  </si>
  <si>
    <t>SEPA S/V MADISON SMI</t>
  </si>
  <si>
    <t>GWC01163S</t>
  </si>
  <si>
    <t>SEPA S/V NBURN SCOTT</t>
  </si>
  <si>
    <t>GWC01093S</t>
  </si>
  <si>
    <t>SEPA S/V P/DAV/O'BRN</t>
  </si>
  <si>
    <t>GWC01270S</t>
  </si>
  <si>
    <t>SEPA S/V SANDLIN</t>
  </si>
  <si>
    <t>GWN01068S</t>
  </si>
  <si>
    <t>SEPA TAL  HINSON</t>
  </si>
  <si>
    <t>GWN07717S</t>
  </si>
  <si>
    <t>SEPA TAL  LK TALQIUN</t>
  </si>
  <si>
    <t>GWN01300S</t>
  </si>
  <si>
    <t>SEPA TAL  OAK GROVE</t>
  </si>
  <si>
    <t>GWN01035S</t>
  </si>
  <si>
    <t>SEPA TAL  SHADEVILLE</t>
  </si>
  <si>
    <t>GWN01465S</t>
  </si>
  <si>
    <t>SEPA TAL  WETUMPAKA</t>
  </si>
  <si>
    <t>GWN01403</t>
  </si>
  <si>
    <t>SEPA TAL BAKER</t>
  </si>
  <si>
    <t>GWN06789</t>
  </si>
  <si>
    <t>SEPA TAL BRICKYARD</t>
  </si>
  <si>
    <t>GWN01264S</t>
  </si>
  <si>
    <t>SEPA TAL HAVANA</t>
  </si>
  <si>
    <t>GWN00502S</t>
  </si>
  <si>
    <t>SEPA TAL HILLRDVILLE</t>
  </si>
  <si>
    <t>GWN00501S</t>
  </si>
  <si>
    <t>GWN01401S</t>
  </si>
  <si>
    <t>SEPA TAL KILLRN LAKE</t>
  </si>
  <si>
    <t>GWN07602S</t>
  </si>
  <si>
    <t>SEPA TAL LK BRADFORD</t>
  </si>
  <si>
    <t>GWN01263S</t>
  </si>
  <si>
    <t>SEPA TAL LK JACKSON</t>
  </si>
  <si>
    <t>GWN07641S</t>
  </si>
  <si>
    <t>SEPA TAL MICCASUK #1</t>
  </si>
  <si>
    <t>GWN07689S</t>
  </si>
  <si>
    <t>SEPA TAL MICCASUK #2</t>
  </si>
  <si>
    <t>GWN01079S</t>
  </si>
  <si>
    <t>SEPA TAL PT MILLIGAN #2</t>
  </si>
  <si>
    <t>GWN07747S</t>
  </si>
  <si>
    <t>SEPA TAL QUINCY(GRE)</t>
  </si>
  <si>
    <t>GWN08536S</t>
  </si>
  <si>
    <t>SEPA TR-CO AUCILLA</t>
  </si>
  <si>
    <t>GWL01043S</t>
  </si>
  <si>
    <t>SEPA TR-CO CHERRY LK</t>
  </si>
  <si>
    <t>GWL01040S</t>
  </si>
  <si>
    <t>SEPA TR-CO ERIDU</t>
  </si>
  <si>
    <t>GWL01041S</t>
  </si>
  <si>
    <t>SEPA TR-CO GREENVILL</t>
  </si>
  <si>
    <t>GWN01010</t>
  </si>
  <si>
    <t>SEPA TR-CO LAMONT</t>
  </si>
  <si>
    <t>GWN01283S</t>
  </si>
  <si>
    <t>SEPA TR-CO LLOYD</t>
  </si>
  <si>
    <t>GWL01063S</t>
  </si>
  <si>
    <t>SEPA TR-CO MADISON</t>
  </si>
  <si>
    <t>GWL01039S</t>
  </si>
  <si>
    <t>SEPA TR-CO MONTICELO</t>
  </si>
  <si>
    <t>GWL01081S</t>
  </si>
  <si>
    <t>SEPA TR-CO PERRY</t>
  </si>
  <si>
    <t>GWN08553S</t>
  </si>
  <si>
    <t>SEPA TR-CO SCANLON</t>
  </si>
  <si>
    <t>GWN08345S</t>
  </si>
  <si>
    <t>SEPA TR-CO SONNIE</t>
  </si>
  <si>
    <t>GWL01123S</t>
  </si>
  <si>
    <t>SEPA TR-CO STEINHATH</t>
  </si>
  <si>
    <t>GWL01042S</t>
  </si>
  <si>
    <t>SEPA TRI-CO BOYD</t>
  </si>
  <si>
    <t>GWN01080</t>
  </si>
  <si>
    <t>TAL WAKULLA</t>
  </si>
  <si>
    <t>GWN01405</t>
  </si>
  <si>
    <t>TALQUIN CHAIRES</t>
  </si>
  <si>
    <t>GWN01338S</t>
  </si>
  <si>
    <t>TALQUIN HOSFORD LIBERTY</t>
  </si>
  <si>
    <t>GWN01339</t>
  </si>
  <si>
    <t>TALQUIN LOWRY</t>
  </si>
  <si>
    <t>GWN01081</t>
  </si>
  <si>
    <t>TALQUIN WOODVILLE</t>
  </si>
  <si>
    <t>GWM02001</t>
  </si>
  <si>
    <t>TRI CO CABBAGE GROVE</t>
  </si>
  <si>
    <t>GWN01000</t>
  </si>
  <si>
    <t>TRI-CO BLUE SPRINGS</t>
  </si>
  <si>
    <t>GWN01406S</t>
  </si>
  <si>
    <t>TRI-CO ST. AUGUSTINE</t>
  </si>
  <si>
    <t>GWR03402</t>
  </si>
  <si>
    <t>GLADES  LORIDA</t>
  </si>
  <si>
    <t>SEMINOLE SOUTH</t>
  </si>
  <si>
    <t>GWR03634</t>
  </si>
  <si>
    <t>GLADES HIGHLAND PARK</t>
  </si>
  <si>
    <t>GWR03492</t>
  </si>
  <si>
    <t>GLADES LAK JOSEPHINE 25KV</t>
  </si>
  <si>
    <t>GWR04165</t>
  </si>
  <si>
    <t>PEACE RIV BOMB RANGE</t>
  </si>
  <si>
    <t>GWR04640</t>
  </si>
  <si>
    <t>PEACE RIV BOWL GREEN</t>
  </si>
  <si>
    <t>GWR04361</t>
  </si>
  <si>
    <t>PEACE RIV DUETTE</t>
  </si>
  <si>
    <t>GWR04045</t>
  </si>
  <si>
    <t>PEACE RIV E. LK WALES</t>
  </si>
  <si>
    <t>GWR04247</t>
  </si>
  <si>
    <t>PEACE RIV LIM/MURPHY</t>
  </si>
  <si>
    <t>GWR04642</t>
  </si>
  <si>
    <t>PEACE RIV MYAKKA</t>
  </si>
  <si>
    <t>GWR04050</t>
  </si>
  <si>
    <t>PEACE RIV NITTAW</t>
  </si>
  <si>
    <t>GWR04069</t>
  </si>
  <si>
    <t>PEACE RIV PARNELL RD</t>
  </si>
  <si>
    <t>GWR04010</t>
  </si>
  <si>
    <t>PEACE RIV WAUCHULA</t>
  </si>
  <si>
    <t>GWR01000</t>
  </si>
  <si>
    <t>PEACE RIVER EL PASO VANDOLAH</t>
  </si>
  <si>
    <t>GWC09090</t>
  </si>
  <si>
    <t>TAMPA DOWNS CYPRESS</t>
  </si>
  <si>
    <t>SEMINOLE WEST CENTRAL</t>
  </si>
  <si>
    <t>GWC09097</t>
  </si>
  <si>
    <t>WITH.  CROOM</t>
  </si>
  <si>
    <t>GWC09742</t>
  </si>
  <si>
    <t>WITH.  SADDLEBROOK</t>
  </si>
  <si>
    <t>GWC09087</t>
  </si>
  <si>
    <t>WITH. CITRUS SPRINGS</t>
  </si>
  <si>
    <t>GWC09244</t>
  </si>
  <si>
    <t>WITH. CRYSTAL RIVER</t>
  </si>
  <si>
    <t>GWU09079T</t>
  </si>
  <si>
    <t>WITH. GOLDEN ACR # 1</t>
  </si>
  <si>
    <t>GWU09303T</t>
  </si>
  <si>
    <t>WITH. GOLDEN ACR # 2</t>
  </si>
  <si>
    <t>GWC09346</t>
  </si>
  <si>
    <t>WITH. HAMK/BKS'VL 98</t>
  </si>
  <si>
    <t>GWU09393</t>
  </si>
  <si>
    <t>WITH. HERITAGE PINES</t>
  </si>
  <si>
    <t>GWC09000</t>
  </si>
  <si>
    <t>WITH. HEXAM</t>
  </si>
  <si>
    <t>GWC09074</t>
  </si>
  <si>
    <t>WITH. HOMOSASSA</t>
  </si>
  <si>
    <t>GWU09347</t>
  </si>
  <si>
    <t>WITH. HUDSON</t>
  </si>
  <si>
    <t>GWC09315</t>
  </si>
  <si>
    <t>WITH. LECANTO</t>
  </si>
  <si>
    <t>GWU09365</t>
  </si>
  <si>
    <t>WITH. NEW PORT RICHY</t>
  </si>
  <si>
    <t>GWC09743</t>
  </si>
  <si>
    <t>WITH. NEW RIVER</t>
  </si>
  <si>
    <t>GWC09620</t>
  </si>
  <si>
    <t>WITH. NOBLETON</t>
  </si>
  <si>
    <t>GWC09744</t>
  </si>
  <si>
    <t>WITH. OVERSTREET</t>
  </si>
  <si>
    <t>GWU09348</t>
  </si>
  <si>
    <t>WITH. PASCO TRAILS</t>
  </si>
  <si>
    <t>GWC09088</t>
  </si>
  <si>
    <t>WITH. RED LEVEL</t>
  </si>
  <si>
    <t>GWC09274</t>
  </si>
  <si>
    <t>WITH. RICHLAND</t>
  </si>
  <si>
    <t>GWC01000</t>
  </si>
  <si>
    <t>WITH. SHADY HILLS</t>
  </si>
  <si>
    <t>GWC09098</t>
  </si>
  <si>
    <t>WITH. SILVERTHORN</t>
  </si>
  <si>
    <t>GWC09082</t>
  </si>
  <si>
    <t>WITH. SPRING HILL #1</t>
  </si>
  <si>
    <t>GWC09313</t>
  </si>
  <si>
    <t>WITH. SPRING HILL #2</t>
  </si>
  <si>
    <t>GWC09314</t>
  </si>
  <si>
    <t>WITH. SPRING HILL #3</t>
  </si>
  <si>
    <t>GWC09222</t>
  </si>
  <si>
    <t>WITH. SPRING LK/NEFF</t>
  </si>
  <si>
    <t>GWC09633</t>
  </si>
  <si>
    <t>WITH. SPRINGWOOD</t>
  </si>
  <si>
    <t>GWC09075</t>
  </si>
  <si>
    <t>WITH. TRILBY</t>
  </si>
  <si>
    <t>GWC09728</t>
  </si>
  <si>
    <t>WITH. VILLA TERRACE</t>
  </si>
  <si>
    <t>GWC09739</t>
  </si>
  <si>
    <t>WITH. WALMART SUB</t>
  </si>
  <si>
    <t>GWC09678</t>
  </si>
  <si>
    <t>WITH. WEKI WACHE 115</t>
  </si>
  <si>
    <t>GWC09024</t>
  </si>
  <si>
    <t>WITH. ZEPHYRHILLS</t>
  </si>
  <si>
    <t>All Meters</t>
  </si>
  <si>
    <t>Formula used for Determination of Power Factor</t>
  </si>
  <si>
    <t>round(cos(atan(KVAR/KW)), 3)</t>
  </si>
  <si>
    <t>Generation Time: 03/18/2011 10:50</t>
  </si>
  <si>
    <t>Backup meter for GWC01095 ignored and only relying upon primary.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</si>
</sst>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4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9" t="s">
        <v>348</v>
      </c>
    </row>
    <row r="3" ht="15">
      <c r="A3" t="s">
        <v>349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5"/>
  <cols>
    <col min="1" max="1" width="11.57421875" style="0" bestFit="1" customWidth="1"/>
    <col min="2" max="2" width="31.00390625" style="0" bestFit="1" customWidth="1"/>
    <col min="3" max="3" width="6.140625" style="0" bestFit="1" customWidth="1"/>
    <col min="4" max="4" width="11.57421875" style="0" bestFit="1" customWidth="1"/>
    <col min="5" max="5" width="10.57421875" style="0" bestFit="1" customWidth="1"/>
    <col min="6" max="6" width="7.7109375" style="0" hidden="1" customWidth="1"/>
    <col min="7" max="7" width="7.7109375" style="0" bestFit="1" customWidth="1"/>
    <col min="8" max="8" width="24.00390625" style="0" bestFit="1" customWidth="1"/>
  </cols>
  <sheetData>
    <row r="1" spans="1:8" ht="23.25">
      <c r="A1" s="3" t="s">
        <v>0</v>
      </c>
      <c r="B1" s="4"/>
      <c r="C1" s="4"/>
      <c r="D1" s="4"/>
      <c r="E1" s="4"/>
      <c r="F1" s="4"/>
      <c r="G1" s="4"/>
      <c r="H1" s="4"/>
    </row>
    <row r="2" spans="1:5" ht="15">
      <c r="A2" s="2" t="s">
        <v>1</v>
      </c>
      <c r="B2" s="1"/>
      <c r="C2" s="6">
        <v>40541</v>
      </c>
      <c r="D2" s="5"/>
      <c r="E2" s="5"/>
    </row>
    <row r="3" spans="1:5" ht="15">
      <c r="A3" s="2" t="s">
        <v>2</v>
      </c>
      <c r="B3" s="1"/>
      <c r="C3" s="7" t="s">
        <v>3</v>
      </c>
      <c r="D3" s="5"/>
      <c r="E3" s="5"/>
    </row>
    <row r="4" spans="1:5" ht="15">
      <c r="A4" s="2" t="s">
        <v>4</v>
      </c>
      <c r="B4" s="1"/>
      <c r="C4" s="8">
        <v>40620.451365740744</v>
      </c>
      <c r="D4" s="5"/>
      <c r="E4" s="5"/>
    </row>
    <row r="6" spans="1:7" ht="15">
      <c r="A6" s="10"/>
      <c r="B6" s="10" t="s">
        <v>5</v>
      </c>
      <c r="C6" s="10"/>
      <c r="D6" s="10" t="s">
        <v>6</v>
      </c>
      <c r="E6" s="10" t="s">
        <v>7</v>
      </c>
      <c r="F6" s="10"/>
      <c r="G6" s="10" t="s">
        <v>8</v>
      </c>
    </row>
    <row r="7" spans="2:7" ht="15">
      <c r="B7" t="s">
        <v>14</v>
      </c>
      <c r="D7" s="11">
        <f>SUM(D14:D58)</f>
        <v>784577.5890000002</v>
      </c>
      <c r="E7" s="11">
        <f>SUM(E14:E58)</f>
        <v>113705.057</v>
      </c>
      <c r="F7" s="11">
        <f>ATAN(E7/D7)</f>
        <v>0.14392315247616122</v>
      </c>
      <c r="G7" s="12">
        <f>ROUND(COS(F7),3)</f>
        <v>0.99</v>
      </c>
    </row>
    <row r="8" spans="2:7" ht="15">
      <c r="B8" t="s">
        <v>105</v>
      </c>
      <c r="D8" s="11">
        <f>SUM(D59:D133)</f>
        <v>698506.3659999999</v>
      </c>
      <c r="E8" s="11">
        <f>SUM(E59:E133)</f>
        <v>101143.28100000003</v>
      </c>
      <c r="F8" s="11">
        <f>ATAN(E8/D8)</f>
        <v>0.1437999164614307</v>
      </c>
      <c r="G8" s="12">
        <f>ROUND(COS(F8),3)</f>
        <v>0.99</v>
      </c>
    </row>
    <row r="9" spans="2:7" ht="15">
      <c r="B9" t="s">
        <v>255</v>
      </c>
      <c r="D9" s="11">
        <f>SUM(D134:D146)</f>
        <v>100149.061</v>
      </c>
      <c r="E9" s="11">
        <f>SUM(E134:E146)</f>
        <v>17248.214</v>
      </c>
      <c r="F9" s="11">
        <f>ATAN(E9/D9)</f>
        <v>0.17055226972136941</v>
      </c>
      <c r="G9" s="12">
        <f>ROUND(COS(F9),3)</f>
        <v>0.985</v>
      </c>
    </row>
    <row r="10" spans="2:7" ht="15">
      <c r="B10" t="s">
        <v>282</v>
      </c>
      <c r="D10" s="11">
        <f>SUM(D147:D178)</f>
        <v>1130486.604</v>
      </c>
      <c r="E10" s="11">
        <f>SUM(E147:E178)</f>
        <v>228983.935</v>
      </c>
      <c r="F10" s="11">
        <f>ATAN(E10/D10)</f>
        <v>0.1998495674704416</v>
      </c>
      <c r="G10" s="12">
        <f>ROUND(COS(F10),3)</f>
        <v>0.98</v>
      </c>
    </row>
    <row r="13" spans="1:8" ht="15">
      <c r="A13" s="10" t="s">
        <v>9</v>
      </c>
      <c r="B13" s="10" t="s">
        <v>10</v>
      </c>
      <c r="C13" s="10" t="s">
        <v>11</v>
      </c>
      <c r="D13" s="10" t="s">
        <v>6</v>
      </c>
      <c r="E13" s="10" t="s">
        <v>7</v>
      </c>
      <c r="F13" s="10"/>
      <c r="G13" s="10" t="s">
        <v>8</v>
      </c>
      <c r="H13" s="10" t="s">
        <v>5</v>
      </c>
    </row>
    <row r="14" spans="1:8" ht="15">
      <c r="A14" t="s">
        <v>12</v>
      </c>
      <c r="B14" t="s">
        <v>13</v>
      </c>
      <c r="D14" s="11">
        <v>11942.64</v>
      </c>
      <c r="E14" s="11">
        <v>-1026.374</v>
      </c>
      <c r="F14" s="11">
        <f>ATAN(E14/D14)</f>
        <v>-0.08573131228408755</v>
      </c>
      <c r="G14" s="11">
        <f>ROUND(COS(F14),3)</f>
        <v>0.996</v>
      </c>
      <c r="H14" t="s">
        <v>14</v>
      </c>
    </row>
    <row r="15" spans="1:8" ht="15">
      <c r="A15" t="s">
        <v>15</v>
      </c>
      <c r="B15" t="s">
        <v>16</v>
      </c>
      <c r="D15" s="11">
        <v>14392.8</v>
      </c>
      <c r="E15" s="11">
        <v>-1068.36</v>
      </c>
      <c r="F15" s="11">
        <f>ATAN(E15/D15)</f>
        <v>-0.0740928986462397</v>
      </c>
      <c r="G15" s="11">
        <f>ROUND(COS(F15),3)</f>
        <v>0.997</v>
      </c>
      <c r="H15" t="s">
        <v>14</v>
      </c>
    </row>
    <row r="16" spans="1:8" ht="15">
      <c r="A16" t="s">
        <v>17</v>
      </c>
      <c r="B16" t="s">
        <v>18</v>
      </c>
      <c r="D16" s="11">
        <v>20152.799</v>
      </c>
      <c r="E16" s="11">
        <v>4755.658</v>
      </c>
      <c r="F16" s="11">
        <f>ATAN(E16/D16)</f>
        <v>0.23174049250204976</v>
      </c>
      <c r="G16" s="11">
        <f>ROUND(COS(F16),3)</f>
        <v>0.973</v>
      </c>
      <c r="H16" t="s">
        <v>14</v>
      </c>
    </row>
    <row r="17" spans="1:8" ht="15">
      <c r="A17" t="s">
        <v>19</v>
      </c>
      <c r="B17" t="s">
        <v>20</v>
      </c>
      <c r="D17" s="11">
        <v>7510</v>
      </c>
      <c r="E17" s="11">
        <v>2480</v>
      </c>
      <c r="F17" s="11">
        <f>ATAN(E17/D17)</f>
        <v>0.3189516812573465</v>
      </c>
      <c r="G17" s="11">
        <f>ROUND(COS(F17),3)</f>
        <v>0.95</v>
      </c>
      <c r="H17" t="s">
        <v>14</v>
      </c>
    </row>
    <row r="18" spans="1:8" ht="15">
      <c r="A18" t="s">
        <v>21</v>
      </c>
      <c r="B18" t="s">
        <v>22</v>
      </c>
      <c r="D18" s="11">
        <v>30440</v>
      </c>
      <c r="E18" s="11">
        <v>5000</v>
      </c>
      <c r="F18" s="11">
        <f>ATAN(E18/D18)</f>
        <v>0.16280376591634868</v>
      </c>
      <c r="G18" s="11">
        <f>ROUND(COS(F18),3)</f>
        <v>0.987</v>
      </c>
      <c r="H18" t="s">
        <v>14</v>
      </c>
    </row>
    <row r="19" spans="1:8" ht="15">
      <c r="A19" t="s">
        <v>23</v>
      </c>
      <c r="B19" t="s">
        <v>24</v>
      </c>
      <c r="D19" s="11">
        <v>3808.08</v>
      </c>
      <c r="E19" s="11">
        <v>686.88</v>
      </c>
      <c r="F19" s="11">
        <f>ATAN(E19/D19)</f>
        <v>0.1784555277639385</v>
      </c>
      <c r="G19" s="11">
        <f>ROUND(COS(F19),3)</f>
        <v>0.984</v>
      </c>
      <c r="H19" t="s">
        <v>14</v>
      </c>
    </row>
    <row r="20" spans="1:8" ht="15">
      <c r="A20" t="s">
        <v>25</v>
      </c>
      <c r="B20" t="s">
        <v>26</v>
      </c>
      <c r="D20" s="11">
        <v>11654.28</v>
      </c>
      <c r="E20" s="11">
        <v>2439.72</v>
      </c>
      <c r="F20" s="11">
        <f>ATAN(E20/D20)</f>
        <v>0.20636105769849772</v>
      </c>
      <c r="G20" s="11">
        <f>ROUND(COS(F20),3)</f>
        <v>0.979</v>
      </c>
      <c r="H20" t="s">
        <v>14</v>
      </c>
    </row>
    <row r="21" spans="1:8" ht="15">
      <c r="A21" t="s">
        <v>27</v>
      </c>
      <c r="B21" t="s">
        <v>28</v>
      </c>
      <c r="D21" s="11">
        <v>7200</v>
      </c>
      <c r="E21" s="11">
        <v>1630</v>
      </c>
      <c r="F21" s="11">
        <f>ATAN(E21/D21)</f>
        <v>0.22263601292672808</v>
      </c>
      <c r="G21" s="11">
        <f>ROUND(COS(F21),3)</f>
        <v>0.975</v>
      </c>
      <c r="H21" t="s">
        <v>14</v>
      </c>
    </row>
    <row r="22" spans="1:8" ht="15">
      <c r="A22" t="s">
        <v>29</v>
      </c>
      <c r="B22" t="s">
        <v>30</v>
      </c>
      <c r="D22" s="11">
        <v>9315</v>
      </c>
      <c r="E22" s="11">
        <v>1470.554</v>
      </c>
      <c r="F22" s="11">
        <f>ATAN(E22/D22)</f>
        <v>0.1565772128015957</v>
      </c>
      <c r="G22" s="11">
        <f>ROUND(COS(F22),3)</f>
        <v>0.988</v>
      </c>
      <c r="H22" t="s">
        <v>14</v>
      </c>
    </row>
    <row r="23" spans="1:8" ht="15">
      <c r="A23" t="s">
        <v>31</v>
      </c>
      <c r="B23" t="s">
        <v>32</v>
      </c>
      <c r="D23" s="11">
        <v>20794.32</v>
      </c>
      <c r="E23" s="11">
        <v>2206.44</v>
      </c>
      <c r="F23" s="11">
        <f>ATAN(E23/D23)</f>
        <v>0.10571227234506236</v>
      </c>
      <c r="G23" s="11">
        <f>ROUND(COS(F23),3)</f>
        <v>0.994</v>
      </c>
      <c r="H23" t="s">
        <v>14</v>
      </c>
    </row>
    <row r="24" spans="1:8" ht="15">
      <c r="A24" t="s">
        <v>33</v>
      </c>
      <c r="B24" t="s">
        <v>34</v>
      </c>
      <c r="D24" s="11">
        <v>23738.401</v>
      </c>
      <c r="E24" s="11">
        <v>16102.8</v>
      </c>
      <c r="F24" s="11">
        <f>ATAN(E24/D24)</f>
        <v>0.5960433463563736</v>
      </c>
      <c r="G24" s="11">
        <f>ROUND(COS(F24),3)</f>
        <v>0.828</v>
      </c>
      <c r="H24" t="s">
        <v>14</v>
      </c>
    </row>
    <row r="25" spans="1:8" ht="15">
      <c r="A25" t="s">
        <v>35</v>
      </c>
      <c r="B25" t="s">
        <v>36</v>
      </c>
      <c r="D25" s="11">
        <v>11589.48</v>
      </c>
      <c r="E25" s="11">
        <v>260.82</v>
      </c>
      <c r="F25" s="11">
        <f>ATAN(E25/D25)</f>
        <v>0.022501094169743906</v>
      </c>
      <c r="G25" s="11">
        <f>ROUND(COS(F25),3)</f>
        <v>1</v>
      </c>
      <c r="H25" t="s">
        <v>14</v>
      </c>
    </row>
    <row r="26" spans="1:8" ht="15">
      <c r="A26" t="s">
        <v>37</v>
      </c>
      <c r="B26" t="s">
        <v>38</v>
      </c>
      <c r="D26" s="11">
        <v>234.36</v>
      </c>
      <c r="E26" s="11">
        <v>216</v>
      </c>
      <c r="F26" s="11">
        <f>ATAN(E26/D26)</f>
        <v>0.7446533396686459</v>
      </c>
      <c r="G26" s="11">
        <f>ROUND(COS(F26),3)</f>
        <v>0.735</v>
      </c>
      <c r="H26" t="s">
        <v>14</v>
      </c>
    </row>
    <row r="27" spans="1:8" ht="15">
      <c r="A27" t="s">
        <v>39</v>
      </c>
      <c r="B27" t="s">
        <v>40</v>
      </c>
      <c r="D27" s="11">
        <v>7859.16</v>
      </c>
      <c r="E27" s="11">
        <v>4.32</v>
      </c>
      <c r="F27" s="11">
        <f>ATAN(E27/D27)</f>
        <v>0.0005496770093637817</v>
      </c>
      <c r="G27" s="11">
        <f>ROUND(COS(F27),3)</f>
        <v>1</v>
      </c>
      <c r="H27" t="s">
        <v>14</v>
      </c>
    </row>
    <row r="28" spans="1:8" ht="15">
      <c r="A28" t="s">
        <v>41</v>
      </c>
      <c r="B28" t="s">
        <v>42</v>
      </c>
      <c r="D28" s="11">
        <v>10484.64</v>
      </c>
      <c r="E28" s="11">
        <v>0</v>
      </c>
      <c r="F28" s="11">
        <f>ATAN(E28/D28)</f>
        <v>0</v>
      </c>
      <c r="G28" s="11">
        <f>ROUND(COS(F28),3)</f>
        <v>1</v>
      </c>
      <c r="H28" t="s">
        <v>14</v>
      </c>
    </row>
    <row r="29" spans="1:8" ht="15">
      <c r="A29" t="s">
        <v>43</v>
      </c>
      <c r="B29" t="s">
        <v>44</v>
      </c>
      <c r="D29" s="11">
        <v>15732.001</v>
      </c>
      <c r="E29" s="11">
        <v>386.605</v>
      </c>
      <c r="F29" s="11">
        <f>ATAN(E29/D29)</f>
        <v>0.02456948764792828</v>
      </c>
      <c r="G29" s="11">
        <f>ROUND(COS(F29),3)</f>
        <v>1</v>
      </c>
      <c r="H29" t="s">
        <v>14</v>
      </c>
    </row>
    <row r="30" spans="1:8" ht="15">
      <c r="A30" t="s">
        <v>45</v>
      </c>
      <c r="B30" t="s">
        <v>46</v>
      </c>
      <c r="D30" s="11">
        <v>28334.401</v>
      </c>
      <c r="E30" s="11">
        <v>14153.349</v>
      </c>
      <c r="F30" s="11">
        <f>ATAN(E30/D30)</f>
        <v>0.46325644609208466</v>
      </c>
      <c r="G30" s="11">
        <f>ROUND(COS(F30),3)</f>
        <v>0.895</v>
      </c>
      <c r="H30" t="s">
        <v>14</v>
      </c>
    </row>
    <row r="31" spans="1:8" ht="15">
      <c r="A31" t="s">
        <v>47</v>
      </c>
      <c r="B31" t="s">
        <v>48</v>
      </c>
      <c r="D31" s="11">
        <v>18031.681</v>
      </c>
      <c r="E31" s="11">
        <v>3555.36</v>
      </c>
      <c r="F31" s="11">
        <f>ATAN(E31/D31)</f>
        <v>0.19467578467562469</v>
      </c>
      <c r="G31" s="11">
        <f>ROUND(COS(F31),3)</f>
        <v>0.981</v>
      </c>
      <c r="H31" t="s">
        <v>14</v>
      </c>
    </row>
    <row r="32" spans="1:8" ht="15">
      <c r="A32" t="s">
        <v>49</v>
      </c>
      <c r="B32" t="s">
        <v>50</v>
      </c>
      <c r="D32" s="11">
        <v>10944.72</v>
      </c>
      <c r="E32" s="11">
        <v>1519.56</v>
      </c>
      <c r="F32" s="11">
        <f>ATAN(E32/D32)</f>
        <v>0.13795761821355834</v>
      </c>
      <c r="G32" s="11">
        <f>ROUND(COS(F32),3)</f>
        <v>0.99</v>
      </c>
      <c r="H32" t="s">
        <v>14</v>
      </c>
    </row>
    <row r="33" spans="1:8" ht="15">
      <c r="A33" t="s">
        <v>51</v>
      </c>
      <c r="B33" t="s">
        <v>52</v>
      </c>
      <c r="D33" s="11">
        <v>38562.301</v>
      </c>
      <c r="E33" s="11">
        <v>5518.8</v>
      </c>
      <c r="F33" s="11">
        <f>ATAN(E33/D33)</f>
        <v>0.14214863479669965</v>
      </c>
      <c r="G33" s="11">
        <f>ROUND(COS(F33),3)</f>
        <v>0.99</v>
      </c>
      <c r="H33" t="s">
        <v>14</v>
      </c>
    </row>
    <row r="34" spans="1:8" ht="15">
      <c r="A34" t="s">
        <v>53</v>
      </c>
      <c r="B34" t="s">
        <v>54</v>
      </c>
      <c r="D34" s="11">
        <v>28139.4</v>
      </c>
      <c r="E34" s="11">
        <v>4380.48</v>
      </c>
      <c r="F34" s="11">
        <f>ATAN(E34/D34)</f>
        <v>0.15443119470307876</v>
      </c>
      <c r="G34" s="11">
        <f>ROUND(COS(F34),3)</f>
        <v>0.988</v>
      </c>
      <c r="H34" t="s">
        <v>14</v>
      </c>
    </row>
    <row r="35" spans="1:8" ht="15">
      <c r="A35" t="s">
        <v>55</v>
      </c>
      <c r="B35" t="s">
        <v>56</v>
      </c>
      <c r="D35" s="11">
        <v>22399.201</v>
      </c>
      <c r="E35" s="11">
        <v>3593.072</v>
      </c>
      <c r="F35" s="11">
        <f>ATAN(E35/D35)</f>
        <v>0.1590557062735941</v>
      </c>
      <c r="G35" s="11">
        <f>ROUND(COS(F35),3)</f>
        <v>0.987</v>
      </c>
      <c r="H35" t="s">
        <v>14</v>
      </c>
    </row>
    <row r="36" spans="1:8" ht="15">
      <c r="A36" t="s">
        <v>57</v>
      </c>
      <c r="B36" t="s">
        <v>58</v>
      </c>
      <c r="D36" s="11">
        <v>60610</v>
      </c>
      <c r="E36" s="11">
        <v>-12777.136</v>
      </c>
      <c r="F36" s="11">
        <f>ATAN(E36/D36)</f>
        <v>-0.20776693765678922</v>
      </c>
      <c r="G36" s="11">
        <f>ROUND(COS(F36),3)</f>
        <v>0.978</v>
      </c>
      <c r="H36" t="s">
        <v>14</v>
      </c>
    </row>
    <row r="37" spans="1:8" ht="15">
      <c r="A37" t="s">
        <v>59</v>
      </c>
      <c r="B37" t="s">
        <v>60</v>
      </c>
      <c r="D37" s="11">
        <v>40560</v>
      </c>
      <c r="E37" s="11">
        <v>8840</v>
      </c>
      <c r="F37" s="11">
        <f>ATAN(E37/D37)</f>
        <v>0.21459288149122355</v>
      </c>
      <c r="G37" s="11">
        <f>ROUND(COS(F37),3)</f>
        <v>0.977</v>
      </c>
      <c r="H37" t="s">
        <v>14</v>
      </c>
    </row>
    <row r="38" spans="1:8" ht="15">
      <c r="A38" t="s">
        <v>61</v>
      </c>
      <c r="B38" t="s">
        <v>62</v>
      </c>
      <c r="D38" s="11">
        <v>10983.6</v>
      </c>
      <c r="E38" s="11">
        <v>1946.16</v>
      </c>
      <c r="F38" s="11">
        <f>ATAN(E38/D38)</f>
        <v>0.17536767159319844</v>
      </c>
      <c r="G38" s="11">
        <f>ROUND(COS(F38),3)</f>
        <v>0.985</v>
      </c>
      <c r="H38" t="s">
        <v>14</v>
      </c>
    </row>
    <row r="39" spans="1:8" ht="15">
      <c r="A39" t="s">
        <v>63</v>
      </c>
      <c r="B39" t="s">
        <v>64</v>
      </c>
      <c r="D39" s="11">
        <v>12687.5</v>
      </c>
      <c r="E39" s="11">
        <v>2564.376</v>
      </c>
      <c r="F39" s="11">
        <f>ATAN(E39/D39)</f>
        <v>0.19943155977082752</v>
      </c>
      <c r="G39" s="11">
        <f>ROUND(COS(F39),3)</f>
        <v>0.98</v>
      </c>
      <c r="H39" t="s">
        <v>14</v>
      </c>
    </row>
    <row r="40" spans="1:8" ht="15">
      <c r="A40" t="s">
        <v>65</v>
      </c>
      <c r="B40" t="s">
        <v>66</v>
      </c>
      <c r="D40" s="11">
        <v>21441.601</v>
      </c>
      <c r="E40" s="11">
        <v>2169.977</v>
      </c>
      <c r="F40" s="11">
        <f>ATAN(E40/D40)</f>
        <v>0.10086064501710128</v>
      </c>
      <c r="G40" s="11">
        <f>ROUND(COS(F40),3)</f>
        <v>0.995</v>
      </c>
      <c r="H40" t="s">
        <v>14</v>
      </c>
    </row>
    <row r="41" spans="1:8" ht="15">
      <c r="A41" t="s">
        <v>67</v>
      </c>
      <c r="B41" t="s">
        <v>68</v>
      </c>
      <c r="D41" s="11">
        <v>16342.561</v>
      </c>
      <c r="E41" s="11">
        <v>2090.88</v>
      </c>
      <c r="F41" s="11">
        <f>ATAN(E41/D41)</f>
        <v>0.12724947596379246</v>
      </c>
      <c r="G41" s="11">
        <f>ROUND(COS(F41),3)</f>
        <v>0.992</v>
      </c>
      <c r="H41" t="s">
        <v>14</v>
      </c>
    </row>
    <row r="42" spans="1:8" ht="15">
      <c r="A42" t="s">
        <v>69</v>
      </c>
      <c r="B42" t="s">
        <v>70</v>
      </c>
      <c r="D42" s="11">
        <v>16705.44</v>
      </c>
      <c r="E42" s="11">
        <v>2604.96</v>
      </c>
      <c r="F42" s="11">
        <f>ATAN(E42/D42)</f>
        <v>0.15468907147238012</v>
      </c>
      <c r="G42" s="11">
        <f>ROUND(COS(F42),3)</f>
        <v>0.988</v>
      </c>
      <c r="H42" t="s">
        <v>14</v>
      </c>
    </row>
    <row r="43" spans="1:8" ht="15">
      <c r="A43" t="s">
        <v>71</v>
      </c>
      <c r="B43" t="s">
        <v>72</v>
      </c>
      <c r="D43" s="11">
        <v>31279.499</v>
      </c>
      <c r="E43" s="11">
        <v>0</v>
      </c>
      <c r="F43" s="11">
        <f>ATAN(E43/D43)</f>
        <v>0</v>
      </c>
      <c r="G43" s="11">
        <f>ROUND(COS(F43),3)</f>
        <v>1</v>
      </c>
      <c r="H43" t="s">
        <v>14</v>
      </c>
    </row>
    <row r="44" spans="1:8" ht="15">
      <c r="A44" t="s">
        <v>73</v>
      </c>
      <c r="B44" t="s">
        <v>74</v>
      </c>
      <c r="D44" s="11">
        <v>8620.56</v>
      </c>
      <c r="E44" s="11">
        <v>1843.56</v>
      </c>
      <c r="F44" s="11">
        <f>ATAN(E44/D44)</f>
        <v>0.21068261697377555</v>
      </c>
      <c r="G44" s="11">
        <f>ROUND(COS(F44),3)</f>
        <v>0.978</v>
      </c>
      <c r="H44" t="s">
        <v>14</v>
      </c>
    </row>
    <row r="45" spans="1:8" ht="15">
      <c r="A45" t="s">
        <v>75</v>
      </c>
      <c r="B45" t="s">
        <v>76</v>
      </c>
      <c r="D45" s="11">
        <v>16956.001</v>
      </c>
      <c r="E45" s="11">
        <v>1484.065</v>
      </c>
      <c r="F45" s="11">
        <f>ATAN(E45/D45)</f>
        <v>0.08730199692348203</v>
      </c>
      <c r="G45" s="11">
        <f>ROUND(COS(F45),3)</f>
        <v>0.996</v>
      </c>
      <c r="H45" t="s">
        <v>14</v>
      </c>
    </row>
    <row r="46" spans="1:8" ht="15">
      <c r="A46" t="s">
        <v>77</v>
      </c>
      <c r="B46" t="s">
        <v>78</v>
      </c>
      <c r="D46" s="11">
        <v>64033.199</v>
      </c>
      <c r="E46" s="11">
        <v>13267.8</v>
      </c>
      <c r="F46" s="11">
        <f>ATAN(E46/D46)</f>
        <v>0.20431076844572926</v>
      </c>
      <c r="G46" s="11">
        <f>ROUND(COS(F46),3)</f>
        <v>0.979</v>
      </c>
      <c r="H46" t="s">
        <v>14</v>
      </c>
    </row>
    <row r="47" spans="1:8" ht="15">
      <c r="A47" t="s">
        <v>79</v>
      </c>
      <c r="B47" t="s">
        <v>80</v>
      </c>
      <c r="D47" s="11">
        <v>13676.4</v>
      </c>
      <c r="E47" s="11">
        <v>-1560.97</v>
      </c>
      <c r="F47" s="11">
        <f>ATAN(E47/D47)</f>
        <v>-0.11364425016787007</v>
      </c>
      <c r="G47" s="11">
        <f>ROUND(COS(F47),3)</f>
        <v>0.994</v>
      </c>
      <c r="H47" t="s">
        <v>14</v>
      </c>
    </row>
    <row r="48" spans="1:8" ht="15">
      <c r="A48" t="s">
        <v>81</v>
      </c>
      <c r="B48" t="s">
        <v>82</v>
      </c>
      <c r="D48" s="11">
        <v>8536.8</v>
      </c>
      <c r="E48" s="11">
        <v>1736.259</v>
      </c>
      <c r="F48" s="11">
        <f>ATAN(E48/D48)</f>
        <v>0.20064845601939013</v>
      </c>
      <c r="G48" s="11">
        <f>ROUND(COS(F48),3)</f>
        <v>0.98</v>
      </c>
      <c r="H48" t="s">
        <v>14</v>
      </c>
    </row>
    <row r="49" spans="1:8" ht="15">
      <c r="A49" t="s">
        <v>83</v>
      </c>
      <c r="B49" t="s">
        <v>84</v>
      </c>
      <c r="D49" s="11">
        <v>4070.52</v>
      </c>
      <c r="E49" s="11">
        <v>793.26</v>
      </c>
      <c r="F49" s="11">
        <f>ATAN(E49/D49)</f>
        <v>0.1924669754304613</v>
      </c>
      <c r="G49" s="11">
        <f>ROUND(COS(F49),3)</f>
        <v>0.982</v>
      </c>
      <c r="H49" t="s">
        <v>14</v>
      </c>
    </row>
    <row r="50" spans="1:8" ht="15">
      <c r="A50" t="s">
        <v>85</v>
      </c>
      <c r="B50" t="s">
        <v>86</v>
      </c>
      <c r="D50" s="11">
        <v>16988.401</v>
      </c>
      <c r="E50" s="11">
        <v>3840.48</v>
      </c>
      <c r="F50" s="11">
        <f>ATAN(E50/D50)</f>
        <v>0.2223277323457817</v>
      </c>
      <c r="G50" s="11">
        <f>ROUND(COS(F50),3)</f>
        <v>0.975</v>
      </c>
      <c r="H50" t="s">
        <v>14</v>
      </c>
    </row>
    <row r="51" spans="1:8" ht="15">
      <c r="A51" t="s">
        <v>87</v>
      </c>
      <c r="B51" t="s">
        <v>88</v>
      </c>
      <c r="D51" s="11">
        <v>12571.2</v>
      </c>
      <c r="E51" s="11">
        <v>2481.84</v>
      </c>
      <c r="F51" s="11">
        <f>ATAN(E51/D51)</f>
        <v>0.19491614412333183</v>
      </c>
      <c r="G51" s="11">
        <f>ROUND(COS(F51),3)</f>
        <v>0.981</v>
      </c>
      <c r="H51" t="s">
        <v>14</v>
      </c>
    </row>
    <row r="52" spans="1:8" ht="15">
      <c r="A52" t="s">
        <v>89</v>
      </c>
      <c r="B52" t="s">
        <v>90</v>
      </c>
      <c r="D52" s="11">
        <v>10240.8</v>
      </c>
      <c r="E52" s="11">
        <v>1302.54</v>
      </c>
      <c r="F52" s="11">
        <f>ATAN(E52/D52)</f>
        <v>0.1265119332462237</v>
      </c>
      <c r="G52" s="11">
        <f>ROUND(COS(F52),3)</f>
        <v>0.992</v>
      </c>
      <c r="H52" t="s">
        <v>14</v>
      </c>
    </row>
    <row r="53" spans="1:8" ht="15">
      <c r="A53" t="s">
        <v>91</v>
      </c>
      <c r="B53" t="s">
        <v>92</v>
      </c>
      <c r="D53" s="11">
        <v>13151.16</v>
      </c>
      <c r="E53" s="11">
        <v>6217.56</v>
      </c>
      <c r="F53" s="11">
        <f>ATAN(E53/D53)</f>
        <v>0.44163263484249876</v>
      </c>
      <c r="G53" s="11">
        <f>ROUND(COS(F53),3)</f>
        <v>0.904</v>
      </c>
      <c r="H53" t="s">
        <v>14</v>
      </c>
    </row>
    <row r="54" spans="1:8" ht="15">
      <c r="A54" t="s">
        <v>93</v>
      </c>
      <c r="B54" t="s">
        <v>94</v>
      </c>
      <c r="D54" s="11">
        <v>6940.08</v>
      </c>
      <c r="E54" s="11">
        <v>2057.4</v>
      </c>
      <c r="F54" s="11">
        <f>ATAN(E54/D54)</f>
        <v>0.2881984994704149</v>
      </c>
      <c r="G54" s="11">
        <f>ROUND(COS(F54),3)</f>
        <v>0.959</v>
      </c>
      <c r="H54" t="s">
        <v>14</v>
      </c>
    </row>
    <row r="55" spans="1:8" ht="15">
      <c r="A55" t="s">
        <v>95</v>
      </c>
      <c r="B55" t="s">
        <v>96</v>
      </c>
      <c r="D55" s="11">
        <v>3612.6</v>
      </c>
      <c r="E55" s="11">
        <v>321.84</v>
      </c>
      <c r="F55" s="11">
        <f>ATAN(E55/D55)</f>
        <v>0.08885361844019465</v>
      </c>
      <c r="G55" s="11">
        <f>ROUND(COS(F55),3)</f>
        <v>0.996</v>
      </c>
      <c r="H55" t="s">
        <v>14</v>
      </c>
    </row>
    <row r="56" spans="1:8" ht="15">
      <c r="A56" t="s">
        <v>97</v>
      </c>
      <c r="B56" t="s">
        <v>98</v>
      </c>
      <c r="D56" s="11">
        <v>12636.001</v>
      </c>
      <c r="E56" s="11">
        <v>643.68</v>
      </c>
      <c r="F56" s="11">
        <f>ATAN(E56/D56)</f>
        <v>0.050896173826499996</v>
      </c>
      <c r="G56" s="11">
        <f>ROUND(COS(F56),3)</f>
        <v>0.999</v>
      </c>
      <c r="H56" t="s">
        <v>14</v>
      </c>
    </row>
    <row r="57" spans="1:8" ht="15">
      <c r="A57" t="s">
        <v>99</v>
      </c>
      <c r="B57" t="s">
        <v>100</v>
      </c>
      <c r="D57" s="11">
        <v>15400.8</v>
      </c>
      <c r="E57" s="11">
        <v>2415.242</v>
      </c>
      <c r="F57" s="11">
        <f>ATAN(E57/D57)</f>
        <v>0.15555872044037636</v>
      </c>
      <c r="G57" s="11">
        <f>ROUND(COS(F57),3)</f>
        <v>0.988</v>
      </c>
      <c r="H57" t="s">
        <v>14</v>
      </c>
    </row>
    <row r="58" spans="1:8" ht="15">
      <c r="A58" t="s">
        <v>101</v>
      </c>
      <c r="B58" t="s">
        <v>102</v>
      </c>
      <c r="D58" s="11">
        <v>13273.201</v>
      </c>
      <c r="E58" s="11">
        <v>1155.6</v>
      </c>
      <c r="F58" s="11">
        <f>ATAN(E58/D58)</f>
        <v>0.08684366554580761</v>
      </c>
      <c r="G58" s="11">
        <f>ROUND(COS(F58),3)</f>
        <v>0.996</v>
      </c>
      <c r="H58" t="s">
        <v>14</v>
      </c>
    </row>
    <row r="59" spans="1:8" ht="15">
      <c r="A59" t="s">
        <v>103</v>
      </c>
      <c r="B59" t="s">
        <v>104</v>
      </c>
      <c r="D59" s="11">
        <v>16488</v>
      </c>
      <c r="E59" s="11">
        <v>2165.82</v>
      </c>
      <c r="F59" s="11">
        <f>ATAN(E59/D59)</f>
        <v>0.1306095644809069</v>
      </c>
      <c r="G59" s="11">
        <f>ROUND(COS(F59),3)</f>
        <v>0.991</v>
      </c>
      <c r="H59" t="s">
        <v>105</v>
      </c>
    </row>
    <row r="60" spans="1:8" ht="15">
      <c r="A60" t="s">
        <v>106</v>
      </c>
      <c r="B60" t="s">
        <v>107</v>
      </c>
      <c r="D60" s="11">
        <v>6663.06</v>
      </c>
      <c r="E60" s="11">
        <v>-1276.732</v>
      </c>
      <c r="F60" s="11">
        <f>ATAN(E60/D60)</f>
        <v>-0.18931873093144153</v>
      </c>
      <c r="G60" s="11">
        <f>ROUND(COS(F60),3)</f>
        <v>0.982</v>
      </c>
      <c r="H60" t="s">
        <v>105</v>
      </c>
    </row>
    <row r="61" spans="1:8" ht="15">
      <c r="A61" t="s">
        <v>108</v>
      </c>
      <c r="B61" t="s">
        <v>109</v>
      </c>
      <c r="D61" s="11">
        <v>10105.56</v>
      </c>
      <c r="E61" s="11">
        <v>839.16</v>
      </c>
      <c r="F61" s="11">
        <f>ATAN(E61/D61)</f>
        <v>0.08284935406087132</v>
      </c>
      <c r="G61" s="11">
        <f>ROUND(COS(F61),3)</f>
        <v>0.997</v>
      </c>
      <c r="H61" t="s">
        <v>105</v>
      </c>
    </row>
    <row r="62" spans="1:8" ht="15">
      <c r="A62" t="s">
        <v>110</v>
      </c>
      <c r="B62" t="s">
        <v>111</v>
      </c>
      <c r="D62" s="11">
        <v>11270.88</v>
      </c>
      <c r="E62" s="11">
        <v>1411.56</v>
      </c>
      <c r="F62" s="11">
        <f>ATAN(E62/D62)</f>
        <v>0.12459085750600579</v>
      </c>
      <c r="G62" s="11">
        <f>ROUND(COS(F62),3)</f>
        <v>0.992</v>
      </c>
      <c r="H62" t="s">
        <v>105</v>
      </c>
    </row>
    <row r="63" spans="1:8" ht="15">
      <c r="A63" t="s">
        <v>112</v>
      </c>
      <c r="B63" t="s">
        <v>113</v>
      </c>
      <c r="D63" s="11">
        <v>7449.6</v>
      </c>
      <c r="E63" s="11">
        <v>-30.485</v>
      </c>
      <c r="F63" s="11">
        <f>ATAN(E63/D63)</f>
        <v>-0.00409214318033731</v>
      </c>
      <c r="G63" s="11">
        <f>ROUND(COS(F63),3)</f>
        <v>1</v>
      </c>
      <c r="H63" t="s">
        <v>105</v>
      </c>
    </row>
    <row r="64" spans="1:8" ht="15">
      <c r="A64" t="s">
        <v>114</v>
      </c>
      <c r="B64" t="s">
        <v>115</v>
      </c>
      <c r="D64" s="11">
        <v>3272.4</v>
      </c>
      <c r="E64" s="11">
        <v>1645.92</v>
      </c>
      <c r="F64" s="11">
        <f>ATAN(E64/D64)</f>
        <v>0.4660210222657645</v>
      </c>
      <c r="G64" s="11">
        <f>ROUND(COS(F64),3)</f>
        <v>0.893</v>
      </c>
      <c r="H64" t="s">
        <v>105</v>
      </c>
    </row>
    <row r="65" spans="1:8" ht="15">
      <c r="A65" t="s">
        <v>116</v>
      </c>
      <c r="B65" t="s">
        <v>117</v>
      </c>
      <c r="D65" s="11">
        <v>19585.8</v>
      </c>
      <c r="E65" s="11">
        <v>2481.84</v>
      </c>
      <c r="F65" s="11">
        <f>ATAN(E65/D65)</f>
        <v>0.1260445259766566</v>
      </c>
      <c r="G65" s="11">
        <f>ROUND(COS(F65),3)</f>
        <v>0.992</v>
      </c>
      <c r="H65" t="s">
        <v>105</v>
      </c>
    </row>
    <row r="66" spans="1:8" ht="15">
      <c r="A66" t="s">
        <v>118</v>
      </c>
      <c r="B66" t="s">
        <v>119</v>
      </c>
      <c r="D66" s="11">
        <v>14925.06</v>
      </c>
      <c r="E66" s="11">
        <v>2374.92</v>
      </c>
      <c r="F66" s="11">
        <f>ATAN(E66/D66)</f>
        <v>0.1578000151141449</v>
      </c>
      <c r="G66" s="11">
        <f>ROUND(COS(F66),3)</f>
        <v>0.988</v>
      </c>
      <c r="H66" t="s">
        <v>105</v>
      </c>
    </row>
    <row r="67" spans="1:8" ht="15">
      <c r="A67" t="s">
        <v>120</v>
      </c>
      <c r="B67" t="s">
        <v>121</v>
      </c>
      <c r="D67" s="11">
        <v>13350.42</v>
      </c>
      <c r="E67" s="11">
        <v>3061.8</v>
      </c>
      <c r="F67" s="11">
        <f>ATAN(E67/D67)</f>
        <v>0.22544250197996427</v>
      </c>
      <c r="G67" s="11">
        <f>ROUND(COS(F67),3)</f>
        <v>0.975</v>
      </c>
      <c r="H67" t="s">
        <v>105</v>
      </c>
    </row>
    <row r="68" spans="1:8" ht="15">
      <c r="A68" t="s">
        <v>122</v>
      </c>
      <c r="B68" t="s">
        <v>123</v>
      </c>
      <c r="D68" s="11">
        <v>20431.44</v>
      </c>
      <c r="E68" s="11">
        <v>4218.48</v>
      </c>
      <c r="F68" s="11">
        <f>ATAN(E68/D68)</f>
        <v>0.20360893018331222</v>
      </c>
      <c r="G68" s="11">
        <f>ROUND(COS(F68),3)</f>
        <v>0.979</v>
      </c>
      <c r="H68" t="s">
        <v>105</v>
      </c>
    </row>
    <row r="69" spans="1:8" ht="15">
      <c r="A69" t="s">
        <v>124</v>
      </c>
      <c r="B69" t="s">
        <v>125</v>
      </c>
      <c r="D69" s="11">
        <v>18785.521</v>
      </c>
      <c r="E69" s="11">
        <v>3540.24</v>
      </c>
      <c r="F69" s="11">
        <f>ATAN(E69/D69)</f>
        <v>0.18627110880495587</v>
      </c>
      <c r="G69" s="11">
        <f>ROUND(COS(F69),3)</f>
        <v>0.983</v>
      </c>
      <c r="H69" t="s">
        <v>105</v>
      </c>
    </row>
    <row r="70" spans="1:8" ht="15">
      <c r="A70" t="s">
        <v>126</v>
      </c>
      <c r="B70" t="s">
        <v>127</v>
      </c>
      <c r="D70" s="11">
        <v>19224.001</v>
      </c>
      <c r="E70" s="11">
        <v>-623.557</v>
      </c>
      <c r="F70" s="11">
        <f>ATAN(E70/D70)</f>
        <v>-0.03242501145368135</v>
      </c>
      <c r="G70" s="11">
        <f>ROUND(COS(F70),3)</f>
        <v>0.999</v>
      </c>
      <c r="H70" t="s">
        <v>105</v>
      </c>
    </row>
    <row r="71" spans="1:8" ht="15">
      <c r="A71" t="s">
        <v>128</v>
      </c>
      <c r="B71" t="s">
        <v>129</v>
      </c>
      <c r="D71" s="11">
        <v>22137.841</v>
      </c>
      <c r="E71" s="11">
        <v>2928.96</v>
      </c>
      <c r="F71" s="11">
        <f>ATAN(E71/D71)</f>
        <v>0.13154160008196786</v>
      </c>
      <c r="G71" s="11">
        <f>ROUND(COS(F71),3)</f>
        <v>0.991</v>
      </c>
      <c r="H71" t="s">
        <v>105</v>
      </c>
    </row>
    <row r="72" spans="1:8" ht="15">
      <c r="A72" t="s">
        <v>130</v>
      </c>
      <c r="B72" t="s">
        <v>131</v>
      </c>
      <c r="D72" s="11">
        <v>0</v>
      </c>
      <c r="E72" s="11">
        <v>0</v>
      </c>
      <c r="F72" s="11" t="e">
        <f>ATAN(E72/D72)</f>
        <v>#DIV/0!</v>
      </c>
      <c r="G72" s="11" t="e">
        <f>ROUND(COS(F72),3)</f>
        <v>#DIV/0!</v>
      </c>
      <c r="H72" t="s">
        <v>105</v>
      </c>
    </row>
    <row r="73" spans="1:8" ht="15">
      <c r="A73" t="s">
        <v>132</v>
      </c>
      <c r="B73" t="s">
        <v>133</v>
      </c>
      <c r="D73" s="11">
        <v>6524.28</v>
      </c>
      <c r="E73" s="11">
        <v>400.68</v>
      </c>
      <c r="F73" s="11">
        <f>ATAN(E73/D73)</f>
        <v>0.06133663741500994</v>
      </c>
      <c r="G73" s="11">
        <f>ROUND(COS(F73),3)</f>
        <v>0.998</v>
      </c>
      <c r="H73" t="s">
        <v>105</v>
      </c>
    </row>
    <row r="74" spans="1:8" ht="15">
      <c r="A74" t="s">
        <v>134</v>
      </c>
      <c r="B74" t="s">
        <v>135</v>
      </c>
      <c r="D74" s="11">
        <v>2490.48</v>
      </c>
      <c r="E74" s="11">
        <v>9.72</v>
      </c>
      <c r="F74" s="11">
        <f>ATAN(E74/D74)</f>
        <v>0.0039028422824891372</v>
      </c>
      <c r="G74" s="11">
        <f>ROUND(COS(F74),3)</f>
        <v>1</v>
      </c>
      <c r="H74" t="s">
        <v>105</v>
      </c>
    </row>
    <row r="75" spans="1:8" ht="15">
      <c r="A75" t="s">
        <v>136</v>
      </c>
      <c r="B75" t="s">
        <v>137</v>
      </c>
      <c r="D75" s="11">
        <v>10983.6</v>
      </c>
      <c r="E75" s="11">
        <v>1170.72</v>
      </c>
      <c r="F75" s="11">
        <f>ATAN(E75/D75)</f>
        <v>0.10618708445090079</v>
      </c>
      <c r="G75" s="11">
        <f>ROUND(COS(F75),3)</f>
        <v>0.994</v>
      </c>
      <c r="H75" t="s">
        <v>105</v>
      </c>
    </row>
    <row r="76" spans="1:8" ht="15">
      <c r="A76" t="s">
        <v>138</v>
      </c>
      <c r="B76" t="s">
        <v>139</v>
      </c>
      <c r="D76" s="11">
        <v>7756</v>
      </c>
      <c r="E76" s="11">
        <v>133</v>
      </c>
      <c r="F76" s="11">
        <f>ATAN(E76/D76)</f>
        <v>0.017146333920560274</v>
      </c>
      <c r="G76" s="11">
        <f>ROUND(COS(F76),3)</f>
        <v>1</v>
      </c>
      <c r="H76" t="s">
        <v>105</v>
      </c>
    </row>
    <row r="77" spans="1:8" ht="15">
      <c r="A77" t="s">
        <v>140</v>
      </c>
      <c r="B77" t="s">
        <v>141</v>
      </c>
      <c r="D77" s="11">
        <v>4688.4</v>
      </c>
      <c r="E77" s="11">
        <v>611.778</v>
      </c>
      <c r="F77" s="11">
        <f>ATAN(E77/D77)</f>
        <v>0.12975445724444803</v>
      </c>
      <c r="G77" s="11">
        <f>ROUND(COS(F77),3)</f>
        <v>0.992</v>
      </c>
      <c r="H77" t="s">
        <v>105</v>
      </c>
    </row>
    <row r="78" spans="1:8" ht="15">
      <c r="A78" t="s">
        <v>142</v>
      </c>
      <c r="B78" t="s">
        <v>143</v>
      </c>
      <c r="D78" s="11">
        <v>351</v>
      </c>
      <c r="E78" s="11">
        <v>0</v>
      </c>
      <c r="F78" s="11">
        <f>ATAN(E78/D78)</f>
        <v>0</v>
      </c>
      <c r="G78" s="11">
        <f>ROUND(COS(F78),3)</f>
        <v>1</v>
      </c>
      <c r="H78" t="s">
        <v>105</v>
      </c>
    </row>
    <row r="79" spans="1:8" ht="15">
      <c r="A79" t="s">
        <v>144</v>
      </c>
      <c r="B79" t="s">
        <v>145</v>
      </c>
      <c r="D79" s="11">
        <v>10616.4</v>
      </c>
      <c r="E79" s="11">
        <v>913.68</v>
      </c>
      <c r="F79" s="11">
        <f>ATAN(E79/D79)</f>
        <v>0.08585152607864817</v>
      </c>
      <c r="G79" s="11">
        <f>ROUND(COS(F79),3)</f>
        <v>0.996</v>
      </c>
      <c r="H79" t="s">
        <v>105</v>
      </c>
    </row>
    <row r="80" spans="1:8" ht="15">
      <c r="A80" t="s">
        <v>146</v>
      </c>
      <c r="B80" t="s">
        <v>147</v>
      </c>
      <c r="D80" s="11">
        <v>6585.84</v>
      </c>
      <c r="E80" s="11">
        <v>0</v>
      </c>
      <c r="F80" s="11">
        <f>ATAN(E80/D80)</f>
        <v>0</v>
      </c>
      <c r="G80" s="11">
        <f>ROUND(COS(F80),3)</f>
        <v>1</v>
      </c>
      <c r="H80" t="s">
        <v>105</v>
      </c>
    </row>
    <row r="81" spans="1:8" ht="15">
      <c r="A81" t="s">
        <v>148</v>
      </c>
      <c r="B81" t="s">
        <v>149</v>
      </c>
      <c r="D81" s="11">
        <v>16074.721</v>
      </c>
      <c r="E81" s="11">
        <v>1445.04</v>
      </c>
      <c r="F81" s="11">
        <f>ATAN(E81/D81)</f>
        <v>0.08965419927912835</v>
      </c>
      <c r="G81" s="11">
        <f>ROUND(COS(F81),3)</f>
        <v>0.996</v>
      </c>
      <c r="H81" t="s">
        <v>105</v>
      </c>
    </row>
    <row r="82" spans="1:8" ht="15">
      <c r="A82" t="s">
        <v>150</v>
      </c>
      <c r="B82" t="s">
        <v>151</v>
      </c>
      <c r="D82" s="11">
        <v>0</v>
      </c>
      <c r="E82" s="11">
        <v>14.175</v>
      </c>
      <c r="F82" s="11" t="e">
        <f>ATAN(E82/D82)</f>
        <v>#DIV/0!</v>
      </c>
      <c r="G82" s="11" t="e">
        <f>ROUND(COS(F82),3)</f>
        <v>#DIV/0!</v>
      </c>
      <c r="H82" t="s">
        <v>105</v>
      </c>
    </row>
    <row r="83" spans="1:8" ht="15">
      <c r="A83" t="s">
        <v>152</v>
      </c>
      <c r="B83" t="s">
        <v>153</v>
      </c>
      <c r="D83" s="11">
        <v>7704.72</v>
      </c>
      <c r="E83" s="11">
        <v>974.16</v>
      </c>
      <c r="F83" s="11">
        <f>ATAN(E83/D83)</f>
        <v>0.12576942076052766</v>
      </c>
      <c r="G83" s="11">
        <f>ROUND(COS(F83),3)</f>
        <v>0.992</v>
      </c>
      <c r="H83" t="s">
        <v>105</v>
      </c>
    </row>
    <row r="84" spans="1:8" ht="15">
      <c r="A84" t="s">
        <v>154</v>
      </c>
      <c r="B84" t="s">
        <v>155</v>
      </c>
      <c r="D84" s="11">
        <v>17041.501</v>
      </c>
      <c r="E84" s="11">
        <v>258.3</v>
      </c>
      <c r="F84" s="11">
        <f>ATAN(E84/D84)</f>
        <v>0.01515595499899028</v>
      </c>
      <c r="G84" s="11">
        <f>ROUND(COS(F84),3)</f>
        <v>1</v>
      </c>
      <c r="H84" t="s">
        <v>105</v>
      </c>
    </row>
    <row r="85" spans="1:8" ht="15">
      <c r="A85" t="s">
        <v>156</v>
      </c>
      <c r="B85" t="s">
        <v>157</v>
      </c>
      <c r="D85" s="11">
        <v>12604.801</v>
      </c>
      <c r="E85" s="11">
        <v>130.254</v>
      </c>
      <c r="F85" s="11">
        <f>ATAN(E85/D85)</f>
        <v>0.010333313783135872</v>
      </c>
      <c r="G85" s="11">
        <f>ROUND(COS(F85),3)</f>
        <v>1</v>
      </c>
      <c r="H85" t="s">
        <v>105</v>
      </c>
    </row>
    <row r="86" spans="1:8" ht="15">
      <c r="A86" t="s">
        <v>158</v>
      </c>
      <c r="B86" t="s">
        <v>159</v>
      </c>
      <c r="D86" s="11">
        <v>6878.4</v>
      </c>
      <c r="E86" s="11">
        <v>-242.494</v>
      </c>
      <c r="F86" s="11">
        <f>ATAN(E86/D86)</f>
        <v>-0.03523982491283401</v>
      </c>
      <c r="G86" s="11">
        <f>ROUND(COS(F86),3)</f>
        <v>0.999</v>
      </c>
      <c r="H86" t="s">
        <v>105</v>
      </c>
    </row>
    <row r="87" spans="1:8" ht="15">
      <c r="A87" t="s">
        <v>160</v>
      </c>
      <c r="B87" t="s">
        <v>161</v>
      </c>
      <c r="D87" s="11">
        <v>13165.201</v>
      </c>
      <c r="E87" s="11">
        <v>594</v>
      </c>
      <c r="F87" s="11">
        <f>ATAN(E87/D87)</f>
        <v>0.04508836736955966</v>
      </c>
      <c r="G87" s="11">
        <f>ROUND(COS(F87),3)</f>
        <v>0.999</v>
      </c>
      <c r="H87" t="s">
        <v>105</v>
      </c>
    </row>
    <row r="88" spans="1:8" ht="15">
      <c r="A88" t="s">
        <v>162</v>
      </c>
      <c r="B88" t="s">
        <v>163</v>
      </c>
      <c r="D88" s="11">
        <v>12607.921</v>
      </c>
      <c r="E88" s="11">
        <v>537.84</v>
      </c>
      <c r="F88" s="11">
        <f>ATAN(E88/D88)</f>
        <v>0.04263304833034922</v>
      </c>
      <c r="G88" s="11">
        <f>ROUND(COS(F88),3)</f>
        <v>0.999</v>
      </c>
      <c r="H88" t="s">
        <v>105</v>
      </c>
    </row>
    <row r="89" spans="1:8" ht="15">
      <c r="A89" t="s">
        <v>164</v>
      </c>
      <c r="B89" t="s">
        <v>165</v>
      </c>
      <c r="D89" s="11">
        <v>6189.48</v>
      </c>
      <c r="E89" s="11">
        <v>1044.36</v>
      </c>
      <c r="F89" s="11">
        <f>ATAN(E89/D89)</f>
        <v>0.1671569908404936</v>
      </c>
      <c r="G89" s="11">
        <f>ROUND(COS(F89),3)</f>
        <v>0.986</v>
      </c>
      <c r="H89" t="s">
        <v>105</v>
      </c>
    </row>
    <row r="90" spans="1:8" ht="15">
      <c r="A90" t="s">
        <v>166</v>
      </c>
      <c r="B90" t="s">
        <v>167</v>
      </c>
      <c r="D90" s="11">
        <v>10670.4</v>
      </c>
      <c r="E90" s="11">
        <v>1421.28</v>
      </c>
      <c r="F90" s="11">
        <f>ATAN(E90/D90)</f>
        <v>0.1324189344402325</v>
      </c>
      <c r="G90" s="11">
        <f>ROUND(COS(F90),3)</f>
        <v>0.991</v>
      </c>
      <c r="H90" t="s">
        <v>105</v>
      </c>
    </row>
    <row r="91" spans="1:8" ht="15">
      <c r="A91" t="s">
        <v>168</v>
      </c>
      <c r="B91" t="s">
        <v>169</v>
      </c>
      <c r="D91" s="11">
        <v>5497.2</v>
      </c>
      <c r="E91" s="11">
        <v>248.4</v>
      </c>
      <c r="F91" s="11">
        <f>ATAN(E91/D91)</f>
        <v>0.045155923577309943</v>
      </c>
      <c r="G91" s="11">
        <f>ROUND(COS(F91),3)</f>
        <v>0.999</v>
      </c>
      <c r="H91" t="s">
        <v>105</v>
      </c>
    </row>
    <row r="92" spans="1:8" ht="15">
      <c r="A92" t="s">
        <v>170</v>
      </c>
      <c r="B92" t="s">
        <v>171</v>
      </c>
      <c r="D92" s="11">
        <v>4780.8</v>
      </c>
      <c r="E92" s="11">
        <v>749.654</v>
      </c>
      <c r="F92" s="11">
        <f>ATAN(E92/D92)</f>
        <v>0.15553860305254066</v>
      </c>
      <c r="G92" s="11">
        <f>ROUND(COS(F92),3)</f>
        <v>0.988</v>
      </c>
      <c r="H92" t="s">
        <v>105</v>
      </c>
    </row>
    <row r="93" spans="1:8" ht="15">
      <c r="A93" t="s">
        <v>172</v>
      </c>
      <c r="B93" t="s">
        <v>173</v>
      </c>
      <c r="D93" s="11">
        <v>14022.721</v>
      </c>
      <c r="E93" s="11">
        <v>1937.52</v>
      </c>
      <c r="F93" s="11">
        <f>ATAN(E93/D93)</f>
        <v>0.1373007155503579</v>
      </c>
      <c r="G93" s="11">
        <f>ROUND(COS(F93),3)</f>
        <v>0.991</v>
      </c>
      <c r="H93" t="s">
        <v>105</v>
      </c>
    </row>
    <row r="94" spans="1:8" ht="15">
      <c r="A94" t="s">
        <v>174</v>
      </c>
      <c r="B94" t="s">
        <v>175</v>
      </c>
      <c r="D94" s="11">
        <v>13234.321</v>
      </c>
      <c r="E94" s="11">
        <v>1568.16</v>
      </c>
      <c r="F94" s="11">
        <f>ATAN(E94/D94)</f>
        <v>0.1179419820814292</v>
      </c>
      <c r="G94" s="11">
        <f>ROUND(COS(F94),3)</f>
        <v>0.993</v>
      </c>
      <c r="H94" t="s">
        <v>105</v>
      </c>
    </row>
    <row r="95" spans="1:8" ht="15">
      <c r="A95" t="s">
        <v>176</v>
      </c>
      <c r="B95" t="s">
        <v>177</v>
      </c>
      <c r="D95" s="11">
        <v>6143.04</v>
      </c>
      <c r="E95" s="11">
        <v>1026</v>
      </c>
      <c r="F95" s="11">
        <f>ATAN(E95/D95)</f>
        <v>0.16549077216153046</v>
      </c>
      <c r="G95" s="11">
        <f>ROUND(COS(F95),3)</f>
        <v>0.986</v>
      </c>
      <c r="H95" t="s">
        <v>105</v>
      </c>
    </row>
    <row r="96" spans="1:8" ht="15">
      <c r="A96" t="s">
        <v>178</v>
      </c>
      <c r="B96" t="s">
        <v>179</v>
      </c>
      <c r="D96" s="11">
        <v>9174.06</v>
      </c>
      <c r="E96" s="11">
        <v>2519.1</v>
      </c>
      <c r="F96" s="11">
        <f>ATAN(E96/D96)</f>
        <v>0.2679844767017708</v>
      </c>
      <c r="G96" s="11">
        <f>ROUND(COS(F96),3)</f>
        <v>0.964</v>
      </c>
      <c r="H96" t="s">
        <v>105</v>
      </c>
    </row>
    <row r="97" spans="1:8" ht="15">
      <c r="A97" t="s">
        <v>180</v>
      </c>
      <c r="B97" t="s">
        <v>181</v>
      </c>
      <c r="D97" s="11">
        <v>8064</v>
      </c>
      <c r="E97" s="11">
        <v>1407.852</v>
      </c>
      <c r="F97" s="11">
        <f>ATAN(E97/D97)</f>
        <v>0.17284279652393794</v>
      </c>
      <c r="G97" s="11">
        <f>ROUND(COS(F97),3)</f>
        <v>0.985</v>
      </c>
      <c r="H97" t="s">
        <v>105</v>
      </c>
    </row>
    <row r="98" spans="1:8" ht="15">
      <c r="A98" t="s">
        <v>182</v>
      </c>
      <c r="B98" t="s">
        <v>183</v>
      </c>
      <c r="D98" s="11">
        <v>8640</v>
      </c>
      <c r="E98" s="11">
        <v>1721.016</v>
      </c>
      <c r="F98" s="11">
        <f>ATAN(E98/D98)</f>
        <v>0.19661819557641902</v>
      </c>
      <c r="G98" s="11">
        <f>ROUND(COS(F98),3)</f>
        <v>0.981</v>
      </c>
      <c r="H98" t="s">
        <v>105</v>
      </c>
    </row>
    <row r="99" spans="1:8" ht="15">
      <c r="A99" t="s">
        <v>184</v>
      </c>
      <c r="B99" t="s">
        <v>185</v>
      </c>
      <c r="D99" s="11">
        <v>12303.36</v>
      </c>
      <c r="E99" s="11">
        <v>2803.68</v>
      </c>
      <c r="F99" s="11">
        <f>ATAN(E99/D99)</f>
        <v>0.22405322358624713</v>
      </c>
      <c r="G99" s="11">
        <f>ROUND(COS(F99),3)</f>
        <v>0.975</v>
      </c>
      <c r="H99" t="s">
        <v>105</v>
      </c>
    </row>
    <row r="100" spans="1:8" ht="15">
      <c r="A100" t="s">
        <v>186</v>
      </c>
      <c r="B100" t="s">
        <v>187</v>
      </c>
      <c r="D100" s="11">
        <v>7904.52</v>
      </c>
      <c r="E100" s="11">
        <v>864.873</v>
      </c>
      <c r="F100" s="11">
        <f>ATAN(E100/D100)</f>
        <v>0.10898147698435182</v>
      </c>
      <c r="G100" s="11">
        <f>ROUND(COS(F100),3)</f>
        <v>0.994</v>
      </c>
      <c r="H100" t="s">
        <v>105</v>
      </c>
    </row>
    <row r="101" spans="1:8" ht="15">
      <c r="A101" t="s">
        <v>188</v>
      </c>
      <c r="B101" t="s">
        <v>189</v>
      </c>
      <c r="D101" s="11">
        <v>7504.8</v>
      </c>
      <c r="E101" s="11">
        <v>641.57</v>
      </c>
      <c r="F101" s="11">
        <f>ATAN(E101/D101)</f>
        <v>0.0852806087312929</v>
      </c>
      <c r="G101" s="11">
        <f>ROUND(COS(F101),3)</f>
        <v>0.996</v>
      </c>
      <c r="H101" t="s">
        <v>105</v>
      </c>
    </row>
    <row r="102" spans="1:8" ht="15">
      <c r="A102" t="s">
        <v>190</v>
      </c>
      <c r="B102" t="s">
        <v>191</v>
      </c>
      <c r="D102" s="11">
        <v>14226.84</v>
      </c>
      <c r="E102" s="11">
        <v>635.04</v>
      </c>
      <c r="F102" s="11">
        <f>ATAN(E102/D102)</f>
        <v>0.04460714703805564</v>
      </c>
      <c r="G102" s="11">
        <f>ROUND(COS(F102),3)</f>
        <v>0.999</v>
      </c>
      <c r="H102" t="s">
        <v>105</v>
      </c>
    </row>
    <row r="103" spans="1:8" ht="15">
      <c r="A103" t="s">
        <v>192</v>
      </c>
      <c r="B103" t="s">
        <v>193</v>
      </c>
      <c r="D103" s="11">
        <v>9898.2</v>
      </c>
      <c r="E103" s="11">
        <v>2000.7</v>
      </c>
      <c r="F103" s="11">
        <f>ATAN(E103/D103)</f>
        <v>0.19944054677423476</v>
      </c>
      <c r="G103" s="11">
        <f>ROUND(COS(F103),3)</f>
        <v>0.98</v>
      </c>
      <c r="H103" t="s">
        <v>105</v>
      </c>
    </row>
    <row r="104" spans="1:8" ht="15">
      <c r="A104" t="s">
        <v>194</v>
      </c>
      <c r="B104" t="s">
        <v>195</v>
      </c>
      <c r="D104" s="11">
        <v>11357.28</v>
      </c>
      <c r="E104" s="11">
        <v>2440.8</v>
      </c>
      <c r="F104" s="11">
        <f>ATAN(E104/D104)</f>
        <v>0.21169072023253818</v>
      </c>
      <c r="G104" s="11">
        <f>ROUND(COS(F104),3)</f>
        <v>0.978</v>
      </c>
      <c r="H104" t="s">
        <v>105</v>
      </c>
    </row>
    <row r="105" spans="1:8" ht="15">
      <c r="A105" t="s">
        <v>196</v>
      </c>
      <c r="B105" t="s">
        <v>195</v>
      </c>
      <c r="D105" s="11">
        <v>6330.96</v>
      </c>
      <c r="E105" s="11">
        <v>1561.68</v>
      </c>
      <c r="F105" s="11">
        <f>ATAN(E105/D105)</f>
        <v>0.24184538825150725</v>
      </c>
      <c r="G105" s="11">
        <f>ROUND(COS(F105),3)</f>
        <v>0.971</v>
      </c>
      <c r="H105" t="s">
        <v>105</v>
      </c>
    </row>
    <row r="106" spans="1:8" ht="15">
      <c r="A106" t="s">
        <v>197</v>
      </c>
      <c r="B106" t="s">
        <v>198</v>
      </c>
      <c r="D106" s="11">
        <v>32256</v>
      </c>
      <c r="E106" s="11">
        <v>4884.527</v>
      </c>
      <c r="F106" s="11">
        <f>ATAN(E106/D106)</f>
        <v>0.15028821426541136</v>
      </c>
      <c r="G106" s="11">
        <f>ROUND(COS(F106),3)</f>
        <v>0.989</v>
      </c>
      <c r="H106" t="s">
        <v>105</v>
      </c>
    </row>
    <row r="107" spans="1:8" ht="15">
      <c r="A107" t="s">
        <v>199</v>
      </c>
      <c r="B107" t="s">
        <v>200</v>
      </c>
      <c r="D107" s="11">
        <v>10430.4</v>
      </c>
      <c r="E107" s="11">
        <v>2036.952</v>
      </c>
      <c r="F107" s="11">
        <f>ATAN(E107/D107)</f>
        <v>0.19286256357560455</v>
      </c>
      <c r="G107" s="11">
        <f>ROUND(COS(F107),3)</f>
        <v>0.981</v>
      </c>
      <c r="H107" t="s">
        <v>105</v>
      </c>
    </row>
    <row r="108" spans="1:8" ht="15">
      <c r="A108" t="s">
        <v>201</v>
      </c>
      <c r="B108" t="s">
        <v>202</v>
      </c>
      <c r="D108" s="11">
        <v>25659.901</v>
      </c>
      <c r="E108" s="11">
        <v>5027.4</v>
      </c>
      <c r="F108" s="11">
        <f>ATAN(E108/D108)</f>
        <v>0.1934736333715349</v>
      </c>
      <c r="G108" s="11">
        <f>ROUND(COS(F108),3)</f>
        <v>0.981</v>
      </c>
      <c r="H108" t="s">
        <v>105</v>
      </c>
    </row>
    <row r="109" spans="1:8" ht="15">
      <c r="A109" t="s">
        <v>203</v>
      </c>
      <c r="B109" t="s">
        <v>204</v>
      </c>
      <c r="D109" s="11">
        <v>14789.25</v>
      </c>
      <c r="E109" s="11">
        <v>3595.725</v>
      </c>
      <c r="F109" s="11">
        <f>ATAN(E109/D109)</f>
        <v>0.23850333762367293</v>
      </c>
      <c r="G109" s="11">
        <f>ROUND(COS(F109),3)</f>
        <v>0.972</v>
      </c>
      <c r="H109" t="s">
        <v>105</v>
      </c>
    </row>
    <row r="110" spans="1:8" ht="15">
      <c r="A110" t="s">
        <v>205</v>
      </c>
      <c r="B110" t="s">
        <v>206</v>
      </c>
      <c r="D110" s="11">
        <v>3611.52</v>
      </c>
      <c r="E110" s="11">
        <v>34.56</v>
      </c>
      <c r="F110" s="11">
        <f>ATAN(E110/D110)</f>
        <v>0.009569085907610577</v>
      </c>
      <c r="G110" s="11">
        <f>ROUND(COS(F110),3)</f>
        <v>1</v>
      </c>
      <c r="H110" t="s">
        <v>105</v>
      </c>
    </row>
    <row r="111" spans="1:8" ht="15">
      <c r="A111" t="s">
        <v>207</v>
      </c>
      <c r="B111" t="s">
        <v>208</v>
      </c>
      <c r="D111" s="11">
        <v>9004.8</v>
      </c>
      <c r="E111" s="11">
        <v>1737.644</v>
      </c>
      <c r="F111" s="11">
        <f>ATAN(E111/D111)</f>
        <v>0.1906255847945191</v>
      </c>
      <c r="G111" s="11">
        <f>ROUND(COS(F111),3)</f>
        <v>0.982</v>
      </c>
      <c r="H111" t="s">
        <v>105</v>
      </c>
    </row>
    <row r="112" spans="1:8" ht="15">
      <c r="A112" t="s">
        <v>209</v>
      </c>
      <c r="B112" t="s">
        <v>210</v>
      </c>
      <c r="D112" s="11">
        <v>14910</v>
      </c>
      <c r="E112" s="11">
        <v>3249.423</v>
      </c>
      <c r="F112" s="11">
        <f>ATAN(E112/D112)</f>
        <v>0.2145805635210322</v>
      </c>
      <c r="G112" s="11">
        <f>ROUND(COS(F112),3)</f>
        <v>0.977</v>
      </c>
      <c r="H112" t="s">
        <v>105</v>
      </c>
    </row>
    <row r="113" spans="1:8" ht="15">
      <c r="A113" t="s">
        <v>211</v>
      </c>
      <c r="B113" t="s">
        <v>212</v>
      </c>
      <c r="D113" s="11">
        <v>2924.1</v>
      </c>
      <c r="E113" s="11">
        <v>987.66</v>
      </c>
      <c r="F113" s="11">
        <f>ATAN(E113/D113)</f>
        <v>0.3257341562081723</v>
      </c>
      <c r="G113" s="11">
        <f>ROUND(COS(F113),3)</f>
        <v>0.947</v>
      </c>
      <c r="H113" t="s">
        <v>105</v>
      </c>
    </row>
    <row r="114" spans="1:8" ht="15">
      <c r="A114" t="s">
        <v>213</v>
      </c>
      <c r="B114" t="s">
        <v>214</v>
      </c>
      <c r="D114" s="11">
        <v>5316.03</v>
      </c>
      <c r="E114" s="11">
        <v>971.19</v>
      </c>
      <c r="F114" s="11">
        <f>ATAN(E114/D114)</f>
        <v>0.1806981055092466</v>
      </c>
      <c r="G114" s="11">
        <f>ROUND(COS(F114),3)</f>
        <v>0.984</v>
      </c>
      <c r="H114" t="s">
        <v>105</v>
      </c>
    </row>
    <row r="115" spans="1:8" ht="15">
      <c r="A115" t="s">
        <v>215</v>
      </c>
      <c r="B115" t="s">
        <v>216</v>
      </c>
      <c r="D115" s="11">
        <v>3203.82</v>
      </c>
      <c r="E115" s="11">
        <v>710.1</v>
      </c>
      <c r="F115" s="11">
        <f>ATAN(E115/D115)</f>
        <v>0.21811564127372257</v>
      </c>
      <c r="G115" s="11">
        <f>ROUND(COS(F115),3)</f>
        <v>0.976</v>
      </c>
      <c r="H115" t="s">
        <v>105</v>
      </c>
    </row>
    <row r="116" spans="1:8" ht="15">
      <c r="A116" t="s">
        <v>217</v>
      </c>
      <c r="B116" t="s">
        <v>218</v>
      </c>
      <c r="D116" s="11">
        <v>6639.84</v>
      </c>
      <c r="E116" s="11">
        <v>51.84</v>
      </c>
      <c r="F116" s="11">
        <f>ATAN(E116/D116)</f>
        <v>0.007807258416313163</v>
      </c>
      <c r="G116" s="11">
        <f>ROUND(COS(F116),3)</f>
        <v>1</v>
      </c>
      <c r="H116" t="s">
        <v>105</v>
      </c>
    </row>
    <row r="117" spans="1:8" ht="15">
      <c r="A117" t="s">
        <v>219</v>
      </c>
      <c r="B117" t="s">
        <v>220</v>
      </c>
      <c r="D117" s="11">
        <v>46.494</v>
      </c>
      <c r="E117" s="11">
        <v>5.292</v>
      </c>
      <c r="F117" s="11">
        <f>ATAN(E117/D117)</f>
        <v>0.11333339676540392</v>
      </c>
      <c r="G117" s="11">
        <f>ROUND(COS(F117),3)</f>
        <v>0.994</v>
      </c>
      <c r="H117" t="s">
        <v>105</v>
      </c>
    </row>
    <row r="118" spans="1:8" ht="15">
      <c r="A118" t="s">
        <v>221</v>
      </c>
      <c r="B118" t="s">
        <v>222</v>
      </c>
      <c r="D118" s="11">
        <v>5026.8</v>
      </c>
      <c r="E118" s="11">
        <v>941.57</v>
      </c>
      <c r="F118" s="11">
        <f>ATAN(E118/D118)</f>
        <v>0.18516441419247842</v>
      </c>
      <c r="G118" s="11">
        <f>ROUND(COS(F118),3)</f>
        <v>0.983</v>
      </c>
      <c r="H118" t="s">
        <v>105</v>
      </c>
    </row>
    <row r="119" spans="1:8" ht="15">
      <c r="A119" t="s">
        <v>223</v>
      </c>
      <c r="B119" t="s">
        <v>224</v>
      </c>
      <c r="D119" s="11">
        <v>6757.02</v>
      </c>
      <c r="E119" s="11">
        <v>2264.76</v>
      </c>
      <c r="F119" s="11">
        <f>ATAN(E119/D119)</f>
        <v>0.3234039207284833</v>
      </c>
      <c r="G119" s="11">
        <f>ROUND(COS(F119),3)</f>
        <v>0.948</v>
      </c>
      <c r="H119" t="s">
        <v>105</v>
      </c>
    </row>
    <row r="120" spans="1:8" ht="15">
      <c r="A120" t="s">
        <v>225</v>
      </c>
      <c r="B120" t="s">
        <v>226</v>
      </c>
      <c r="D120" s="11">
        <v>3743.28</v>
      </c>
      <c r="E120" s="11">
        <v>982.26</v>
      </c>
      <c r="F120" s="11">
        <f>ATAN(E120/D120)</f>
        <v>0.25662060506798995</v>
      </c>
      <c r="G120" s="11">
        <f>ROUND(COS(F120),3)</f>
        <v>0.967</v>
      </c>
      <c r="H120" t="s">
        <v>105</v>
      </c>
    </row>
    <row r="121" spans="1:8" ht="15">
      <c r="A121" t="s">
        <v>227</v>
      </c>
      <c r="B121" t="s">
        <v>228</v>
      </c>
      <c r="D121" s="11">
        <v>10092</v>
      </c>
      <c r="E121" s="11">
        <v>2111.778</v>
      </c>
      <c r="F121" s="11">
        <f>ATAN(E121/D121)</f>
        <v>0.20627632712589633</v>
      </c>
      <c r="G121" s="11">
        <f>ROUND(COS(F121),3)</f>
        <v>0.979</v>
      </c>
      <c r="H121" t="s">
        <v>105</v>
      </c>
    </row>
    <row r="122" spans="1:8" ht="15">
      <c r="A122" t="s">
        <v>229</v>
      </c>
      <c r="B122" t="s">
        <v>230</v>
      </c>
      <c r="D122" s="11">
        <v>916.2</v>
      </c>
      <c r="E122" s="11">
        <v>120.554</v>
      </c>
      <c r="F122" s="11">
        <f>ATAN(E122/D122)</f>
        <v>0.130828864238741</v>
      </c>
      <c r="G122" s="11">
        <f>ROUND(COS(F122),3)</f>
        <v>0.991</v>
      </c>
      <c r="H122" t="s">
        <v>105</v>
      </c>
    </row>
    <row r="123" spans="1:8" ht="15">
      <c r="A123" t="s">
        <v>231</v>
      </c>
      <c r="B123" t="s">
        <v>232</v>
      </c>
      <c r="D123" s="11">
        <v>5037.12</v>
      </c>
      <c r="E123" s="11">
        <v>1068.12</v>
      </c>
      <c r="F123" s="11">
        <f>ATAN(E123/D123)</f>
        <v>0.20895454973272434</v>
      </c>
      <c r="G123" s="11">
        <f>ROUND(COS(F123),3)</f>
        <v>0.978</v>
      </c>
      <c r="H123" t="s">
        <v>105</v>
      </c>
    </row>
    <row r="124" spans="1:8" ht="15">
      <c r="A124" t="s">
        <v>233</v>
      </c>
      <c r="B124" t="s">
        <v>234</v>
      </c>
      <c r="D124" s="11">
        <v>7610.76</v>
      </c>
      <c r="E124" s="11">
        <v>1749.6</v>
      </c>
      <c r="F124" s="11">
        <f>ATAN(E124/D124)</f>
        <v>0.22595921768864072</v>
      </c>
      <c r="G124" s="11">
        <f>ROUND(COS(F124),3)</f>
        <v>0.975</v>
      </c>
      <c r="H124" t="s">
        <v>105</v>
      </c>
    </row>
    <row r="125" spans="1:8" ht="15">
      <c r="A125" t="s">
        <v>235</v>
      </c>
      <c r="B125" t="s">
        <v>236</v>
      </c>
      <c r="D125" s="11">
        <v>5622.48</v>
      </c>
      <c r="E125" s="11">
        <v>1477.44</v>
      </c>
      <c r="F125" s="11">
        <f>ATAN(E125/D125)</f>
        <v>0.25696439051655684</v>
      </c>
      <c r="G125" s="11">
        <f>ROUND(COS(F125),3)</f>
        <v>0.967</v>
      </c>
      <c r="H125" t="s">
        <v>105</v>
      </c>
    </row>
    <row r="126" spans="1:8" ht="15">
      <c r="A126" t="s">
        <v>237</v>
      </c>
      <c r="B126" t="s">
        <v>238</v>
      </c>
      <c r="D126" s="11">
        <v>12808.801</v>
      </c>
      <c r="E126" s="11">
        <v>3082.32</v>
      </c>
      <c r="F126" s="11">
        <f>ATAN(E126/D126)</f>
        <v>0.23615078387106467</v>
      </c>
      <c r="G126" s="11">
        <f>ROUND(COS(F126),3)</f>
        <v>0.972</v>
      </c>
      <c r="H126" t="s">
        <v>105</v>
      </c>
    </row>
    <row r="127" spans="1:8" ht="15">
      <c r="A127" t="s">
        <v>239</v>
      </c>
      <c r="B127" t="s">
        <v>240</v>
      </c>
      <c r="D127" s="11">
        <v>11046.24</v>
      </c>
      <c r="E127" s="11">
        <v>2684.88</v>
      </c>
      <c r="F127" s="11">
        <f>ATAN(E127/D127)</f>
        <v>0.23843467616881747</v>
      </c>
      <c r="G127" s="11">
        <f>ROUND(COS(F127),3)</f>
        <v>0.972</v>
      </c>
      <c r="H127" t="s">
        <v>105</v>
      </c>
    </row>
    <row r="128" spans="1:8" ht="15">
      <c r="A128" t="s">
        <v>241</v>
      </c>
      <c r="B128" t="s">
        <v>242</v>
      </c>
      <c r="D128" s="11">
        <v>13520.5</v>
      </c>
      <c r="E128" s="11">
        <v>6949.48</v>
      </c>
      <c r="F128" s="11">
        <f>ATAN(E128/D128)</f>
        <v>0.474781442992516</v>
      </c>
      <c r="G128" s="11">
        <f>ROUND(COS(F128),3)</f>
        <v>0.889</v>
      </c>
      <c r="H128" t="s">
        <v>105</v>
      </c>
    </row>
    <row r="129" spans="1:8" ht="15">
      <c r="A129" t="s">
        <v>243</v>
      </c>
      <c r="B129" t="s">
        <v>244</v>
      </c>
      <c r="D129" s="11">
        <v>1922.4</v>
      </c>
      <c r="E129" s="11">
        <v>123.326</v>
      </c>
      <c r="F129" s="11">
        <f>ATAN(E129/D129)</f>
        <v>0.06406431239227853</v>
      </c>
      <c r="G129" s="11">
        <f>ROUND(COS(F129),3)</f>
        <v>0.998</v>
      </c>
      <c r="H129" t="s">
        <v>105</v>
      </c>
    </row>
    <row r="130" spans="1:8" ht="15">
      <c r="A130" t="s">
        <v>245</v>
      </c>
      <c r="B130" t="s">
        <v>246</v>
      </c>
      <c r="D130" s="11">
        <v>3935.7</v>
      </c>
      <c r="E130" s="11">
        <v>128.7</v>
      </c>
      <c r="F130" s="11">
        <f>ATAN(E130/D130)</f>
        <v>0.03268901466294011</v>
      </c>
      <c r="G130" s="11">
        <f>ROUND(COS(F130),3)</f>
        <v>0.999</v>
      </c>
      <c r="H130" t="s">
        <v>105</v>
      </c>
    </row>
    <row r="131" spans="1:8" ht="15">
      <c r="A131" t="s">
        <v>247</v>
      </c>
      <c r="B131" t="s">
        <v>248</v>
      </c>
      <c r="D131" s="11">
        <v>60</v>
      </c>
      <c r="E131" s="11">
        <v>76.212</v>
      </c>
      <c r="F131" s="11">
        <f>ATAN(E131/D131)</f>
        <v>0.9038612351085142</v>
      </c>
      <c r="G131" s="11">
        <f>ROUND(COS(F131),3)</f>
        <v>0.619</v>
      </c>
      <c r="H131" t="s">
        <v>105</v>
      </c>
    </row>
    <row r="132" spans="1:8" ht="15">
      <c r="A132" t="s">
        <v>249</v>
      </c>
      <c r="B132" t="s">
        <v>250</v>
      </c>
      <c r="D132" s="11">
        <v>3560</v>
      </c>
      <c r="E132" s="11">
        <v>-540.416</v>
      </c>
      <c r="F132" s="11">
        <f>ATAN(E132/D132)</f>
        <v>-0.15065206884073085</v>
      </c>
      <c r="G132" s="11">
        <f>ROUND(COS(F132),3)</f>
        <v>0.989</v>
      </c>
      <c r="H132" t="s">
        <v>105</v>
      </c>
    </row>
    <row r="133" spans="1:8" ht="15">
      <c r="A133" t="s">
        <v>251</v>
      </c>
      <c r="B133" t="s">
        <v>252</v>
      </c>
      <c r="D133" s="11">
        <v>2350.08</v>
      </c>
      <c r="E133" s="11">
        <v>349.92</v>
      </c>
      <c r="F133" s="11">
        <f>ATAN(E133/D133)</f>
        <v>0.14781110239288558</v>
      </c>
      <c r="G133" s="11">
        <f>ROUND(COS(F133),3)</f>
        <v>0.989</v>
      </c>
      <c r="H133" t="s">
        <v>105</v>
      </c>
    </row>
    <row r="134" spans="1:8" ht="15">
      <c r="A134" t="s">
        <v>253</v>
      </c>
      <c r="B134" t="s">
        <v>254</v>
      </c>
      <c r="D134" s="11">
        <v>5609.52</v>
      </c>
      <c r="E134" s="11">
        <v>692.28</v>
      </c>
      <c r="F134" s="11">
        <f>ATAN(E134/D134)</f>
        <v>0.12279075530875003</v>
      </c>
      <c r="G134" s="11">
        <f>ROUND(COS(F134),3)</f>
        <v>0.992</v>
      </c>
      <c r="H134" t="s">
        <v>255</v>
      </c>
    </row>
    <row r="135" spans="1:8" ht="15">
      <c r="A135" t="s">
        <v>256</v>
      </c>
      <c r="B135" t="s">
        <v>257</v>
      </c>
      <c r="D135" s="11">
        <v>5311.17</v>
      </c>
      <c r="E135" s="11">
        <v>633.42</v>
      </c>
      <c r="F135" s="11">
        <f>ATAN(E135/D135)</f>
        <v>0.1187011985214209</v>
      </c>
      <c r="G135" s="11">
        <f>ROUND(COS(F135),3)</f>
        <v>0.993</v>
      </c>
      <c r="H135" t="s">
        <v>255</v>
      </c>
    </row>
    <row r="136" spans="1:8" ht="15">
      <c r="A136" t="s">
        <v>258</v>
      </c>
      <c r="B136" t="s">
        <v>259</v>
      </c>
      <c r="D136" s="11">
        <v>14253.841</v>
      </c>
      <c r="E136" s="11">
        <v>1941.84</v>
      </c>
      <c r="F136" s="11">
        <f>ATAN(E136/D136)</f>
        <v>0.13539921770502364</v>
      </c>
      <c r="G136" s="11">
        <f>ROUND(COS(F136),3)</f>
        <v>0.991</v>
      </c>
      <c r="H136" t="s">
        <v>255</v>
      </c>
    </row>
    <row r="137" spans="1:8" ht="15">
      <c r="A137" t="s">
        <v>260</v>
      </c>
      <c r="B137" t="s">
        <v>261</v>
      </c>
      <c r="D137" s="11">
        <v>3346.8</v>
      </c>
      <c r="E137" s="11">
        <v>682.448</v>
      </c>
      <c r="F137" s="11">
        <f>ATAN(E137/D137)</f>
        <v>0.2011529099160975</v>
      </c>
      <c r="G137" s="11">
        <f>ROUND(COS(F137),3)</f>
        <v>0.98</v>
      </c>
      <c r="H137" t="s">
        <v>255</v>
      </c>
    </row>
    <row r="138" spans="1:8" ht="15">
      <c r="A138" t="s">
        <v>262</v>
      </c>
      <c r="B138" t="s">
        <v>263</v>
      </c>
      <c r="D138" s="11">
        <v>8103.6</v>
      </c>
      <c r="E138" s="11">
        <v>1602.54</v>
      </c>
      <c r="F138" s="11">
        <f>ATAN(E138/D138)</f>
        <v>0.1952374712099356</v>
      </c>
      <c r="G138" s="11">
        <f>ROUND(COS(F138),3)</f>
        <v>0.981</v>
      </c>
      <c r="H138" t="s">
        <v>255</v>
      </c>
    </row>
    <row r="139" spans="1:8" ht="15">
      <c r="A139" t="s">
        <v>264</v>
      </c>
      <c r="B139" t="s">
        <v>265</v>
      </c>
      <c r="D139" s="11">
        <v>6037.2</v>
      </c>
      <c r="E139" s="11">
        <v>1682.64</v>
      </c>
      <c r="F139" s="11">
        <f>ATAN(E139/D139)</f>
        <v>0.27181392880390176</v>
      </c>
      <c r="G139" s="11">
        <f>ROUND(COS(F139),3)</f>
        <v>0.963</v>
      </c>
      <c r="H139" t="s">
        <v>255</v>
      </c>
    </row>
    <row r="140" spans="1:8" ht="15">
      <c r="A140" t="s">
        <v>266</v>
      </c>
      <c r="B140" t="s">
        <v>267</v>
      </c>
      <c r="D140" s="11">
        <v>11689.65</v>
      </c>
      <c r="E140" s="11">
        <v>1445.85</v>
      </c>
      <c r="F140" s="11">
        <f>ATAN(E140/D140)</f>
        <v>0.12306133420763131</v>
      </c>
      <c r="G140" s="11">
        <f>ROUND(COS(F140),3)</f>
        <v>0.992</v>
      </c>
      <c r="H140" t="s">
        <v>255</v>
      </c>
    </row>
    <row r="141" spans="1:8" ht="15">
      <c r="A141" t="s">
        <v>268</v>
      </c>
      <c r="B141" t="s">
        <v>269</v>
      </c>
      <c r="D141" s="11">
        <v>10825.92</v>
      </c>
      <c r="E141" s="11">
        <v>2226.96</v>
      </c>
      <c r="F141" s="11">
        <f>ATAN(E141/D141)</f>
        <v>0.20287632211080647</v>
      </c>
      <c r="G141" s="11">
        <f>ROUND(COS(F141),3)</f>
        <v>0.979</v>
      </c>
      <c r="H141" t="s">
        <v>255</v>
      </c>
    </row>
    <row r="142" spans="1:8" ht="15">
      <c r="A142" t="s">
        <v>270</v>
      </c>
      <c r="B142" t="s">
        <v>271</v>
      </c>
      <c r="D142" s="11">
        <v>11298.96</v>
      </c>
      <c r="E142" s="11">
        <v>2021.76</v>
      </c>
      <c r="F142" s="11">
        <f>ATAN(E142/D142)</f>
        <v>0.17705950575000456</v>
      </c>
      <c r="G142" s="11">
        <f>ROUND(COS(F142),3)</f>
        <v>0.984</v>
      </c>
      <c r="H142" t="s">
        <v>255</v>
      </c>
    </row>
    <row r="143" spans="1:8" ht="15">
      <c r="A143" t="s">
        <v>272</v>
      </c>
      <c r="B143" t="s">
        <v>273</v>
      </c>
      <c r="D143" s="11">
        <v>3786</v>
      </c>
      <c r="E143" s="11">
        <v>-87.991</v>
      </c>
      <c r="F143" s="11">
        <f>ATAN(E143/D143)</f>
        <v>-0.023236968388770943</v>
      </c>
      <c r="G143" s="11">
        <f>ROUND(COS(F143),3)</f>
        <v>1</v>
      </c>
      <c r="H143" t="s">
        <v>255</v>
      </c>
    </row>
    <row r="144" spans="1:8" ht="15">
      <c r="A144" t="s">
        <v>274</v>
      </c>
      <c r="B144" t="s">
        <v>275</v>
      </c>
      <c r="D144" s="11">
        <v>11356.8</v>
      </c>
      <c r="E144" s="11">
        <v>2535.797</v>
      </c>
      <c r="F144" s="11">
        <f>ATAN(E144/D144)</f>
        <v>0.2196809717439366</v>
      </c>
      <c r="G144" s="11">
        <f>ROUND(COS(F144),3)</f>
        <v>0.976</v>
      </c>
      <c r="H144" t="s">
        <v>255</v>
      </c>
    </row>
    <row r="145" spans="1:8" ht="15">
      <c r="A145" t="s">
        <v>276</v>
      </c>
      <c r="B145" t="s">
        <v>277</v>
      </c>
      <c r="D145" s="11">
        <v>8529.6</v>
      </c>
      <c r="E145" s="11">
        <v>1870.67</v>
      </c>
      <c r="F145" s="11">
        <f>ATAN(E145/D145)</f>
        <v>0.21589692136576386</v>
      </c>
      <c r="G145" s="11">
        <f>ROUND(COS(F145),3)</f>
        <v>0.977</v>
      </c>
      <c r="H145" t="s">
        <v>255</v>
      </c>
    </row>
    <row r="146" spans="1:8" ht="15">
      <c r="A146" t="s">
        <v>278</v>
      </c>
      <c r="B146" t="s">
        <v>279</v>
      </c>
      <c r="D146" s="11">
        <v>0</v>
      </c>
      <c r="E146" s="11">
        <v>0</v>
      </c>
      <c r="F146" s="11" t="e">
        <f>ATAN(E146/D146)</f>
        <v>#DIV/0!</v>
      </c>
      <c r="G146" s="11" t="e">
        <f>ROUND(COS(F146),3)</f>
        <v>#DIV/0!</v>
      </c>
      <c r="H146" t="s">
        <v>255</v>
      </c>
    </row>
    <row r="147" spans="1:8" ht="15">
      <c r="A147" t="s">
        <v>280</v>
      </c>
      <c r="B147" t="s">
        <v>281</v>
      </c>
      <c r="D147" s="11">
        <v>28358.401</v>
      </c>
      <c r="E147" s="11">
        <v>3830.4</v>
      </c>
      <c r="F147" s="11">
        <f>ATAN(E147/D147)</f>
        <v>0.13425854023784115</v>
      </c>
      <c r="G147" s="11">
        <f>ROUND(COS(F147),3)</f>
        <v>0.991</v>
      </c>
      <c r="H147" t="s">
        <v>282</v>
      </c>
    </row>
    <row r="148" spans="1:8" ht="15">
      <c r="A148" t="s">
        <v>283</v>
      </c>
      <c r="B148" t="s">
        <v>284</v>
      </c>
      <c r="D148" s="11">
        <v>710.64</v>
      </c>
      <c r="E148" s="11">
        <v>0</v>
      </c>
      <c r="F148" s="11">
        <f>ATAN(E148/D148)</f>
        <v>0</v>
      </c>
      <c r="G148" s="11">
        <f>ROUND(COS(F148),3)</f>
        <v>1</v>
      </c>
      <c r="H148" t="s">
        <v>282</v>
      </c>
    </row>
    <row r="149" spans="1:8" ht="15">
      <c r="A149" t="s">
        <v>285</v>
      </c>
      <c r="B149" t="s">
        <v>286</v>
      </c>
      <c r="D149" s="11">
        <v>25488.001</v>
      </c>
      <c r="E149" s="11">
        <v>3382.56</v>
      </c>
      <c r="F149" s="11">
        <f>ATAN(E149/D149)</f>
        <v>0.13194086396449828</v>
      </c>
      <c r="G149" s="11">
        <f>ROUND(COS(F149),3)</f>
        <v>0.991</v>
      </c>
      <c r="H149" t="s">
        <v>282</v>
      </c>
    </row>
    <row r="150" spans="1:8" ht="15">
      <c r="A150" t="s">
        <v>287</v>
      </c>
      <c r="B150" t="s">
        <v>288</v>
      </c>
      <c r="D150" s="11">
        <v>20208.961</v>
      </c>
      <c r="E150" s="11">
        <v>4782.24</v>
      </c>
      <c r="F150" s="11">
        <f>ATAN(E150/D150)</f>
        <v>0.23236516288549405</v>
      </c>
      <c r="G150" s="11">
        <f>ROUND(COS(F150),3)</f>
        <v>0.973</v>
      </c>
      <c r="H150" t="s">
        <v>282</v>
      </c>
    </row>
    <row r="151" spans="1:8" ht="15">
      <c r="A151" t="s">
        <v>289</v>
      </c>
      <c r="B151" t="s">
        <v>290</v>
      </c>
      <c r="D151" s="11">
        <v>33480.001</v>
      </c>
      <c r="E151" s="11">
        <v>7935.84</v>
      </c>
      <c r="F151" s="11">
        <f>ATAN(E151/D151)</f>
        <v>0.23273698030396853</v>
      </c>
      <c r="G151" s="11">
        <f>ROUND(COS(F151),3)</f>
        <v>0.973</v>
      </c>
      <c r="H151" t="s">
        <v>282</v>
      </c>
    </row>
    <row r="152" spans="1:8" ht="15">
      <c r="A152" t="s">
        <v>291</v>
      </c>
      <c r="B152" t="s">
        <v>292</v>
      </c>
      <c r="D152" s="11">
        <v>15858</v>
      </c>
      <c r="E152" s="11">
        <v>2463.048</v>
      </c>
      <c r="F152" s="11">
        <f>ATAN(E152/D152)</f>
        <v>0.15408775767564903</v>
      </c>
      <c r="G152" s="11">
        <f>ROUND(COS(F152),3)</f>
        <v>0.988</v>
      </c>
      <c r="H152" t="s">
        <v>282</v>
      </c>
    </row>
    <row r="153" spans="1:8" ht="15">
      <c r="A153" t="s">
        <v>293</v>
      </c>
      <c r="B153" t="s">
        <v>294</v>
      </c>
      <c r="D153" s="11">
        <v>39657.602</v>
      </c>
      <c r="E153" s="11">
        <v>6816.96</v>
      </c>
      <c r="F153" s="11">
        <f>ATAN(E153/D153)</f>
        <v>0.17023175557657155</v>
      </c>
      <c r="G153" s="11">
        <f>ROUND(COS(F153),3)</f>
        <v>0.986</v>
      </c>
      <c r="H153" t="s">
        <v>282</v>
      </c>
    </row>
    <row r="154" spans="1:8" ht="15">
      <c r="A154" t="s">
        <v>295</v>
      </c>
      <c r="B154" t="s">
        <v>296</v>
      </c>
      <c r="D154" s="11">
        <v>9275.04</v>
      </c>
      <c r="E154" s="11">
        <v>622.08</v>
      </c>
      <c r="F154" s="11">
        <f>ATAN(E154/D154)</f>
        <v>0.06697003089073242</v>
      </c>
      <c r="G154" s="11">
        <f>ROUND(COS(F154),3)</f>
        <v>0.998</v>
      </c>
      <c r="H154" t="s">
        <v>282</v>
      </c>
    </row>
    <row r="155" spans="1:8" ht="15">
      <c r="A155" t="s">
        <v>297</v>
      </c>
      <c r="B155" t="s">
        <v>298</v>
      </c>
      <c r="D155" s="11">
        <v>39722.401</v>
      </c>
      <c r="E155" s="11">
        <v>9147.6</v>
      </c>
      <c r="F155" s="11">
        <f>ATAN(E155/D155)</f>
        <v>0.22634208555505878</v>
      </c>
      <c r="G155" s="11">
        <f>ROUND(COS(F155),3)</f>
        <v>0.974</v>
      </c>
      <c r="H155" t="s">
        <v>282</v>
      </c>
    </row>
    <row r="156" spans="1:8" ht="15">
      <c r="A156" t="s">
        <v>299</v>
      </c>
      <c r="B156" t="s">
        <v>300</v>
      </c>
      <c r="D156" s="11">
        <v>59044.802</v>
      </c>
      <c r="E156" s="11">
        <v>10694.4</v>
      </c>
      <c r="F156" s="11">
        <f>ATAN(E156/D156)</f>
        <v>0.17918094607037138</v>
      </c>
      <c r="G156" s="11">
        <f>ROUND(COS(F156),3)</f>
        <v>0.984</v>
      </c>
      <c r="H156" t="s">
        <v>282</v>
      </c>
    </row>
    <row r="157" spans="1:8" ht="15">
      <c r="A157" t="s">
        <v>301</v>
      </c>
      <c r="B157" t="s">
        <v>302</v>
      </c>
      <c r="D157" s="11">
        <v>42621.122</v>
      </c>
      <c r="E157" s="11">
        <v>4129.92</v>
      </c>
      <c r="F157" s="11">
        <f>ATAN(E157/D157)</f>
        <v>0.09659686195271294</v>
      </c>
      <c r="G157" s="11">
        <f>ROUND(COS(F157),3)</f>
        <v>0.995</v>
      </c>
      <c r="H157" t="s">
        <v>282</v>
      </c>
    </row>
    <row r="158" spans="1:8" ht="15">
      <c r="A158" t="s">
        <v>303</v>
      </c>
      <c r="B158" t="s">
        <v>304</v>
      </c>
      <c r="D158" s="11">
        <v>108756</v>
      </c>
      <c r="E158" s="11">
        <v>25326</v>
      </c>
      <c r="F158" s="11">
        <f>ATAN(E158/D158)</f>
        <v>0.2287923935661992</v>
      </c>
      <c r="G158" s="11">
        <f>ROUND(COS(F158),3)</f>
        <v>0.974</v>
      </c>
      <c r="H158" t="s">
        <v>282</v>
      </c>
    </row>
    <row r="159" spans="1:8" ht="15">
      <c r="A159" t="s">
        <v>305</v>
      </c>
      <c r="B159" t="s">
        <v>306</v>
      </c>
      <c r="D159" s="11">
        <v>9709.2</v>
      </c>
      <c r="E159" s="11">
        <v>0</v>
      </c>
      <c r="F159" s="11">
        <f>ATAN(E159/D159)</f>
        <v>0</v>
      </c>
      <c r="G159" s="11">
        <f>ROUND(COS(F159),3)</f>
        <v>1</v>
      </c>
      <c r="H159" t="s">
        <v>282</v>
      </c>
    </row>
    <row r="160" spans="1:8" ht="15">
      <c r="A160" t="s">
        <v>307</v>
      </c>
      <c r="B160" t="s">
        <v>308</v>
      </c>
      <c r="D160" s="11">
        <v>66474</v>
      </c>
      <c r="E160" s="11">
        <v>10044</v>
      </c>
      <c r="F160" s="11">
        <f>ATAN(E160/D160)</f>
        <v>0.1499623119613247</v>
      </c>
      <c r="G160" s="11">
        <f>ROUND(COS(F160),3)</f>
        <v>0.989</v>
      </c>
      <c r="H160" t="s">
        <v>282</v>
      </c>
    </row>
    <row r="161" spans="1:8" ht="15">
      <c r="A161" t="s">
        <v>309</v>
      </c>
      <c r="B161" t="s">
        <v>310</v>
      </c>
      <c r="D161" s="11">
        <v>18804.96</v>
      </c>
      <c r="E161" s="11">
        <v>1555.2</v>
      </c>
      <c r="F161" s="11">
        <f>ATAN(E161/D161)</f>
        <v>0.08251380783205425</v>
      </c>
      <c r="G161" s="11">
        <f>ROUND(COS(F161),3)</f>
        <v>0.997</v>
      </c>
      <c r="H161" t="s">
        <v>282</v>
      </c>
    </row>
    <row r="162" spans="1:8" ht="15">
      <c r="A162" t="s">
        <v>311</v>
      </c>
      <c r="B162" t="s">
        <v>312</v>
      </c>
      <c r="D162" s="11">
        <v>12704.04</v>
      </c>
      <c r="E162" s="11">
        <v>2588.76</v>
      </c>
      <c r="F162" s="11">
        <f>ATAN(E162/D162)</f>
        <v>0.2010222838038077</v>
      </c>
      <c r="G162" s="11">
        <f>ROUND(COS(F162),3)</f>
        <v>0.98</v>
      </c>
      <c r="H162" t="s">
        <v>282</v>
      </c>
    </row>
    <row r="163" spans="1:8" ht="15">
      <c r="A163" t="s">
        <v>313</v>
      </c>
      <c r="B163" t="s">
        <v>314</v>
      </c>
      <c r="D163" s="11">
        <v>0</v>
      </c>
      <c r="E163" s="11">
        <v>0</v>
      </c>
      <c r="F163" s="11" t="e">
        <f>ATAN(E163/D163)</f>
        <v>#DIV/0!</v>
      </c>
      <c r="G163" s="11" t="e">
        <f>ROUND(COS(F163),3)</f>
        <v>#DIV/0!</v>
      </c>
      <c r="H163" t="s">
        <v>282</v>
      </c>
    </row>
    <row r="164" spans="1:8" ht="15">
      <c r="A164" t="s">
        <v>315</v>
      </c>
      <c r="B164" t="s">
        <v>316</v>
      </c>
      <c r="D164" s="11">
        <v>99441</v>
      </c>
      <c r="E164" s="11">
        <v>17226</v>
      </c>
      <c r="F164" s="11">
        <f>ATAN(E164/D164)</f>
        <v>0.17152614197210034</v>
      </c>
      <c r="G164" s="11">
        <f>ROUND(COS(F164),3)</f>
        <v>0.985</v>
      </c>
      <c r="H164" t="s">
        <v>282</v>
      </c>
    </row>
    <row r="165" spans="1:8" ht="15">
      <c r="A165" t="s">
        <v>317</v>
      </c>
      <c r="B165" t="s">
        <v>318</v>
      </c>
      <c r="D165" s="11">
        <v>19353.601</v>
      </c>
      <c r="E165" s="11">
        <v>4229.099</v>
      </c>
      <c r="F165" s="11">
        <f>ATAN(E165/D165)</f>
        <v>0.2151357320649796</v>
      </c>
      <c r="G165" s="11">
        <f>ROUND(COS(F165),3)</f>
        <v>0.977</v>
      </c>
      <c r="H165" t="s">
        <v>282</v>
      </c>
    </row>
    <row r="166" spans="1:8" ht="15">
      <c r="A166" t="s">
        <v>319</v>
      </c>
      <c r="B166" t="s">
        <v>320</v>
      </c>
      <c r="D166" s="11">
        <v>13964.401</v>
      </c>
      <c r="E166" s="11">
        <v>1404</v>
      </c>
      <c r="F166" s="11">
        <f>ATAN(E166/D166)</f>
        <v>0.10020463306090394</v>
      </c>
      <c r="G166" s="11">
        <f>ROUND(COS(F166),3)</f>
        <v>0.995</v>
      </c>
      <c r="H166" t="s">
        <v>282</v>
      </c>
    </row>
    <row r="167" spans="1:8" ht="15">
      <c r="A167" t="s">
        <v>321</v>
      </c>
      <c r="B167" t="s">
        <v>322</v>
      </c>
      <c r="D167" s="11">
        <v>0</v>
      </c>
      <c r="E167" s="11">
        <v>0</v>
      </c>
      <c r="F167" s="11" t="e">
        <f>ATAN(E167/D167)</f>
        <v>#DIV/0!</v>
      </c>
      <c r="G167" s="11" t="e">
        <f>ROUND(COS(F167),3)</f>
        <v>#DIV/0!</v>
      </c>
      <c r="H167" t="s">
        <v>282</v>
      </c>
    </row>
    <row r="168" spans="1:8" ht="15">
      <c r="A168" t="s">
        <v>323</v>
      </c>
      <c r="B168" t="s">
        <v>324</v>
      </c>
      <c r="D168" s="11">
        <v>38560.322</v>
      </c>
      <c r="E168" s="11">
        <v>9443.52</v>
      </c>
      <c r="F168" s="11">
        <f>ATAN(E168/D168)</f>
        <v>0.2401753098846224</v>
      </c>
      <c r="G168" s="11">
        <f>ROUND(COS(F168),3)</f>
        <v>0.971</v>
      </c>
      <c r="H168" t="s">
        <v>282</v>
      </c>
    </row>
    <row r="169" spans="1:8" ht="15">
      <c r="A169" t="s">
        <v>325</v>
      </c>
      <c r="B169" t="s">
        <v>326</v>
      </c>
      <c r="D169" s="11">
        <v>82170</v>
      </c>
      <c r="E169" s="11">
        <v>27405.312</v>
      </c>
      <c r="F169" s="11">
        <f>ATAN(E169/D169)</f>
        <v>0.32191825586332534</v>
      </c>
      <c r="G169" s="11">
        <f>ROUND(COS(F169),3)</f>
        <v>0.949</v>
      </c>
      <c r="H169" t="s">
        <v>282</v>
      </c>
    </row>
    <row r="170" spans="1:8" ht="15">
      <c r="A170" t="s">
        <v>327</v>
      </c>
      <c r="B170" t="s">
        <v>328</v>
      </c>
      <c r="D170" s="11">
        <v>31014.901</v>
      </c>
      <c r="E170" s="11">
        <v>8966.7</v>
      </c>
      <c r="F170" s="11">
        <f>ATAN(E170/D170)</f>
        <v>0.2814357327566973</v>
      </c>
      <c r="G170" s="11">
        <f>ROUND(COS(F170),3)</f>
        <v>0.961</v>
      </c>
      <c r="H170" t="s">
        <v>282</v>
      </c>
    </row>
    <row r="171" spans="1:8" ht="15">
      <c r="A171" t="s">
        <v>329</v>
      </c>
      <c r="B171" t="s">
        <v>330</v>
      </c>
      <c r="D171" s="11">
        <v>37717.921</v>
      </c>
      <c r="E171" s="11">
        <v>8687.52</v>
      </c>
      <c r="F171" s="11">
        <f>ATAN(E171/D171)</f>
        <v>0.2263805582477224</v>
      </c>
      <c r="G171" s="11">
        <f>ROUND(COS(F171),3)</f>
        <v>0.974</v>
      </c>
      <c r="H171" t="s">
        <v>282</v>
      </c>
    </row>
    <row r="172" spans="1:8" ht="15">
      <c r="A172" t="s">
        <v>331</v>
      </c>
      <c r="B172" t="s">
        <v>332</v>
      </c>
      <c r="D172" s="11">
        <v>33419.521</v>
      </c>
      <c r="E172" s="11">
        <v>5136.48</v>
      </c>
      <c r="F172" s="11">
        <f>ATAN(E172/D172)</f>
        <v>0.15250361644513288</v>
      </c>
      <c r="G172" s="11">
        <f>ROUND(COS(F172),3)</f>
        <v>0.988</v>
      </c>
      <c r="H172" t="s">
        <v>282</v>
      </c>
    </row>
    <row r="173" spans="1:8" ht="15">
      <c r="A173" t="s">
        <v>333</v>
      </c>
      <c r="B173" t="s">
        <v>334</v>
      </c>
      <c r="D173" s="11">
        <v>38635.202</v>
      </c>
      <c r="E173" s="11">
        <v>9192.61</v>
      </c>
      <c r="F173" s="11">
        <f>ATAN(E173/D173)</f>
        <v>0.2335901426696571</v>
      </c>
      <c r="G173" s="11">
        <f>ROUND(COS(F173),3)</f>
        <v>0.973</v>
      </c>
      <c r="H173" t="s">
        <v>282</v>
      </c>
    </row>
    <row r="174" spans="1:8" ht="15">
      <c r="A174" t="s">
        <v>335</v>
      </c>
      <c r="B174" t="s">
        <v>336</v>
      </c>
      <c r="D174" s="11">
        <v>18394.561</v>
      </c>
      <c r="E174" s="11">
        <v>3594.24</v>
      </c>
      <c r="F174" s="11">
        <f>ATAN(E174/D174)</f>
        <v>0.1929655993904631</v>
      </c>
      <c r="G174" s="11">
        <f>ROUND(COS(F174),3)</f>
        <v>0.981</v>
      </c>
      <c r="H174" t="s">
        <v>282</v>
      </c>
    </row>
    <row r="175" spans="1:8" ht="15">
      <c r="A175" t="s">
        <v>337</v>
      </c>
      <c r="B175" t="s">
        <v>338</v>
      </c>
      <c r="D175" s="11">
        <v>15379.201</v>
      </c>
      <c r="E175" s="11">
        <v>2189.377</v>
      </c>
      <c r="F175" s="11">
        <f>ATAN(E175/D175)</f>
        <v>0.14140943487909327</v>
      </c>
      <c r="G175" s="11">
        <f>ROUND(COS(F175),3)</f>
        <v>0.99</v>
      </c>
      <c r="H175" t="s">
        <v>282</v>
      </c>
    </row>
    <row r="176" spans="1:8" ht="15">
      <c r="A176" t="s">
        <v>339</v>
      </c>
      <c r="B176" t="s">
        <v>340</v>
      </c>
      <c r="D176" s="11">
        <v>8560.8</v>
      </c>
      <c r="E176" s="11">
        <v>1367.667</v>
      </c>
      <c r="F176" s="11">
        <f>ATAN(E176/D176)</f>
        <v>0.15842051416944453</v>
      </c>
      <c r="G176" s="11">
        <f>ROUND(COS(F176),3)</f>
        <v>0.987</v>
      </c>
      <c r="H176" t="s">
        <v>282</v>
      </c>
    </row>
    <row r="177" spans="1:8" ht="15">
      <c r="A177" t="s">
        <v>341</v>
      </c>
      <c r="B177" t="s">
        <v>342</v>
      </c>
      <c r="D177" s="11">
        <v>125250</v>
      </c>
      <c r="E177" s="11">
        <v>32269.053</v>
      </c>
      <c r="F177" s="11">
        <f>ATAN(E177/D177)</f>
        <v>0.25215355227837916</v>
      </c>
      <c r="G177" s="11">
        <f>ROUND(COS(F177),3)</f>
        <v>0.968</v>
      </c>
      <c r="H177" t="s">
        <v>282</v>
      </c>
    </row>
    <row r="178" spans="1:8" ht="15">
      <c r="A178" t="s">
        <v>343</v>
      </c>
      <c r="B178" t="s">
        <v>344</v>
      </c>
      <c r="D178" s="11">
        <v>37752.002</v>
      </c>
      <c r="E178" s="11">
        <v>4553.349</v>
      </c>
      <c r="F178" s="11">
        <f>ATAN(E178/D178)</f>
        <v>0.12003231297065009</v>
      </c>
      <c r="G178" s="11">
        <f>ROUND(COS(F178),3)</f>
        <v>0.993</v>
      </c>
      <c r="H178" t="s">
        <v>282</v>
      </c>
    </row>
    <row r="179" ht="15.75" thickBot="1"/>
    <row r="180" spans="2:7" ht="15">
      <c r="B180" s="13" t="s">
        <v>345</v>
      </c>
      <c r="C180" s="13"/>
      <c r="D180" s="14">
        <f>SUM(D14:D178)</f>
        <v>2713719.6200000006</v>
      </c>
      <c r="E180" s="14">
        <f>SUM(E14:E178)</f>
        <v>461080.48699999996</v>
      </c>
      <c r="F180" s="14">
        <f>ATAN(E180/D180)</f>
        <v>0.16829995690348254</v>
      </c>
      <c r="G180" s="15">
        <f>ROUND(COS(F180),3)</f>
        <v>0.986</v>
      </c>
    </row>
    <row r="184" spans="1:7" ht="15">
      <c r="A184" s="2" t="s">
        <v>346</v>
      </c>
      <c r="B184" s="1"/>
      <c r="C184" s="1"/>
      <c r="D184" s="1"/>
      <c r="E184" s="1"/>
      <c r="F184" s="1"/>
      <c r="G184" s="1"/>
    </row>
    <row r="185" spans="1:7" ht="15">
      <c r="A185" s="1" t="s">
        <v>347</v>
      </c>
      <c r="B185" s="1"/>
      <c r="C185" s="1"/>
      <c r="D185" s="1"/>
      <c r="E185" s="1"/>
      <c r="F185" s="1"/>
      <c r="G185" s="1"/>
    </row>
  </sheetData>
  <sheetProtection sheet="1" objects="1" scenarios="1"/>
  <mergeCells count="9">
    <mergeCell ref="A184:G184"/>
    <mergeCell ref="A185:G185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Progress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e37707</dc:creator>
  <cp:keywords/>
  <dc:description/>
  <cp:lastModifiedBy>e37707</cp:lastModifiedBy>
  <dcterms:created xsi:type="dcterms:W3CDTF">2011-03-18T14:49:57Z</dcterms:created>
  <dcterms:modified xsi:type="dcterms:W3CDTF">2011-03-18T14:50:10Z</dcterms:modified>
  <cp:category/>
  <cp:version/>
  <cp:contentType/>
  <cp:contentStatus/>
</cp:coreProperties>
</file>