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BFEC"/>
  <workbookPr/>
  <bookViews>
    <workbookView xWindow="360" yWindow="105" windowWidth="20955" windowHeight="9975" activeTab="0"/>
  </bookViews>
  <sheets>
    <sheet name="PF" sheetId="1" r:id="rId1"/>
  </sheets>
  <definedNames>
    <definedName name="_xlnm.Print_Titles" localSheetId="0">'PF'!$1:$8</definedName>
  </definedNames>
  <calcPr fullCalcOnLoad="1"/>
</workbook>
</file>

<file path=xl/sharedStrings.xml><?xml version="1.0" encoding="utf-8"?>
<sst xmlns="http://schemas.openxmlformats.org/spreadsheetml/2006/main" count="21" uniqueCount="21">
  <si>
    <t>City of Quincy Power Factor Report</t>
  </si>
  <si>
    <t>For Month</t>
  </si>
  <si>
    <t>Peak Date/Time</t>
  </si>
  <si>
    <t>12/29/2010 08 ES</t>
  </si>
  <si>
    <t>As Of</t>
  </si>
  <si>
    <t>Meter ID</t>
  </si>
  <si>
    <t>Name</t>
  </si>
  <si>
    <t>Acct #</t>
  </si>
  <si>
    <t>KW</t>
  </si>
  <si>
    <t>KVAR</t>
  </si>
  <si>
    <t>PF</t>
  </si>
  <si>
    <t>Zone</t>
  </si>
  <si>
    <t>GWN01276TS</t>
  </si>
  <si>
    <t>Quincy 01</t>
  </si>
  <si>
    <t>GWN01277TS</t>
  </si>
  <si>
    <t>Quincy 02</t>
  </si>
  <si>
    <t>GWN01690TS</t>
  </si>
  <si>
    <t>Quincy 03</t>
  </si>
  <si>
    <t>All Meters</t>
  </si>
  <si>
    <t>Formula used for Determination of Power Factor</t>
  </si>
  <si>
    <t>round(cos(atan(KVAR/KW)), 3)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</si>
</sst>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mm/dd/yyyy\ hh:mm:ss"/>
    <numFmt numFmtId="166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37" fillId="0" borderId="0" xfId="0" applyFont="1" applyAlignment="1">
      <alignment horizontal="center" vertical="center"/>
    </xf>
    <xf numFmtId="166" fontId="0" fillId="0" borderId="0" xfId="0" applyNumberFormat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166" fontId="34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5"/>
  <cols>
    <col min="1" max="1" width="12.57421875" style="0" bestFit="1" customWidth="1"/>
    <col min="2" max="2" width="10.140625" style="0" bestFit="1" customWidth="1"/>
    <col min="3" max="3" width="6.140625" style="0" bestFit="1" customWidth="1"/>
    <col min="4" max="4" width="9.57421875" style="0" bestFit="1" customWidth="1"/>
    <col min="5" max="5" width="8.57421875" style="0" bestFit="1" customWidth="1"/>
    <col min="6" max="6" width="5.57421875" style="0" hidden="1" customWidth="1"/>
    <col min="7" max="7" width="5.57421875" style="0" bestFit="1" customWidth="1"/>
    <col min="8" max="8" width="5.421875" style="0" bestFit="1" customWidth="1"/>
  </cols>
  <sheetData>
    <row r="1" spans="1:8" ht="23.25">
      <c r="A1" s="3" t="s">
        <v>0</v>
      </c>
      <c r="B1" s="4"/>
      <c r="C1" s="4"/>
      <c r="D1" s="4"/>
      <c r="E1" s="4"/>
      <c r="F1" s="4"/>
      <c r="G1" s="4"/>
      <c r="H1" s="4"/>
    </row>
    <row r="2" spans="1:5" ht="15">
      <c r="A2" s="2" t="s">
        <v>1</v>
      </c>
      <c r="B2" s="1"/>
      <c r="C2" s="6">
        <v>40541</v>
      </c>
      <c r="D2" s="5"/>
      <c r="E2" s="5"/>
    </row>
    <row r="3" spans="1:5" ht="15">
      <c r="A3" s="2" t="s">
        <v>2</v>
      </c>
      <c r="B3" s="1"/>
      <c r="C3" s="7" t="s">
        <v>3</v>
      </c>
      <c r="D3" s="5"/>
      <c r="E3" s="5"/>
    </row>
    <row r="4" spans="1:5" ht="15">
      <c r="A4" s="2" t="s">
        <v>4</v>
      </c>
      <c r="B4" s="1"/>
      <c r="C4" s="8">
        <v>40620.45159722222</v>
      </c>
      <c r="D4" s="5"/>
      <c r="E4" s="5"/>
    </row>
    <row r="8" spans="1:8" ht="1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/>
      <c r="G8" s="9" t="s">
        <v>10</v>
      </c>
      <c r="H8" s="9" t="s">
        <v>11</v>
      </c>
    </row>
    <row r="9" spans="1:7" ht="15">
      <c r="A9" t="s">
        <v>12</v>
      </c>
      <c r="B9" t="s">
        <v>13</v>
      </c>
      <c r="D9" s="10">
        <v>7005.6</v>
      </c>
      <c r="E9" s="10">
        <v>594.457</v>
      </c>
      <c r="F9" s="10">
        <f>ATAN(E9/D9)</f>
        <v>0.08465176106147343</v>
      </c>
      <c r="G9" s="10">
        <f>ROUND(COS(F9),3)</f>
        <v>0.996</v>
      </c>
    </row>
    <row r="10" spans="1:7" ht="15">
      <c r="A10" t="s">
        <v>14</v>
      </c>
      <c r="B10" t="s">
        <v>15</v>
      </c>
      <c r="D10" s="10">
        <v>7142.4</v>
      </c>
      <c r="E10" s="10">
        <v>640.185</v>
      </c>
      <c r="F10" s="10">
        <f>ATAN(E10/D10)</f>
        <v>0.08939275838457245</v>
      </c>
      <c r="G10" s="10">
        <f>ROUND(COS(F10),3)</f>
        <v>0.996</v>
      </c>
    </row>
    <row r="11" spans="1:7" ht="15">
      <c r="A11" t="s">
        <v>16</v>
      </c>
      <c r="B11" t="s">
        <v>17</v>
      </c>
      <c r="D11" s="10">
        <v>9202.5</v>
      </c>
      <c r="E11" s="10">
        <v>1997.979</v>
      </c>
      <c r="F11" s="10">
        <f>ATAN(E11/D11)</f>
        <v>0.21379457171257374</v>
      </c>
      <c r="G11" s="10">
        <f>ROUND(COS(F11),3)</f>
        <v>0.977</v>
      </c>
    </row>
    <row r="12" ht="15.75" thickBot="1"/>
    <row r="13" spans="2:7" ht="15">
      <c r="B13" s="11" t="s">
        <v>18</v>
      </c>
      <c r="C13" s="11"/>
      <c r="D13" s="12">
        <f>SUM(D9:D11)</f>
        <v>23350.5</v>
      </c>
      <c r="E13" s="12">
        <f>SUM(E9:E11)</f>
        <v>3232.621</v>
      </c>
      <c r="F13" s="12">
        <f>ATAN(E13/D13)</f>
        <v>0.13756466941518158</v>
      </c>
      <c r="G13" s="13">
        <f>ROUND(COS(F13),3)</f>
        <v>0.991</v>
      </c>
    </row>
    <row r="17" spans="1:7" ht="15">
      <c r="A17" s="2" t="s">
        <v>19</v>
      </c>
      <c r="B17" s="1"/>
      <c r="C17" s="1"/>
      <c r="D17" s="1"/>
      <c r="E17" s="1"/>
      <c r="F17" s="1"/>
      <c r="G17" s="1"/>
    </row>
    <row r="18" spans="1:7" ht="15">
      <c r="A18" s="1" t="s">
        <v>20</v>
      </c>
      <c r="B18" s="1"/>
      <c r="C18" s="1"/>
      <c r="D18" s="1"/>
      <c r="E18" s="1"/>
      <c r="F18" s="1"/>
      <c r="G18" s="1"/>
    </row>
  </sheetData>
  <sheetProtection sheet="1" objects="1" scenarios="1"/>
  <mergeCells count="9">
    <mergeCell ref="A17:G17"/>
    <mergeCell ref="A18:G18"/>
    <mergeCell ref="A1:H1"/>
    <mergeCell ref="A2:B2"/>
    <mergeCell ref="C2:E2"/>
    <mergeCell ref="A3:B3"/>
    <mergeCell ref="C3:E3"/>
    <mergeCell ref="A4:B4"/>
    <mergeCell ref="C4:E4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Progress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e37707</dc:creator>
  <cp:keywords/>
  <dc:description/>
  <cp:lastModifiedBy>e37707</cp:lastModifiedBy>
  <dcterms:created xsi:type="dcterms:W3CDTF">2011-03-18T14:50:17Z</dcterms:created>
  <dcterms:modified xsi:type="dcterms:W3CDTF">2011-03-18T14:50:19Z</dcterms:modified>
  <cp:category/>
  <cp:version/>
  <cp:contentType/>
  <cp:contentStatus/>
</cp:coreProperties>
</file>