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07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45621"/>
</workbook>
</file>

<file path=xl/calcChain.xml><?xml version="1.0" encoding="utf-8"?>
<calcChain xmlns="http://schemas.openxmlformats.org/spreadsheetml/2006/main">
  <c r="E13" i="1" l="1"/>
  <c r="D13" i="1"/>
  <c r="F11" i="1"/>
  <c r="F6" i="1"/>
  <c r="F7" i="1"/>
  <c r="F8" i="1"/>
  <c r="F9" i="1"/>
  <c r="F10" i="1"/>
  <c r="D5" i="1"/>
  <c r="F5" i="1" s="1"/>
  <c r="E4" i="1"/>
  <c r="D4" i="1"/>
  <c r="F4" i="1" l="1"/>
  <c r="F13" i="1" s="1"/>
  <c r="F17" i="1" s="1"/>
</calcChain>
</file>

<file path=xl/sharedStrings.xml><?xml version="1.0" encoding="utf-8"?>
<sst xmlns="http://schemas.openxmlformats.org/spreadsheetml/2006/main" count="17" uniqueCount="17">
  <si>
    <t>JOB #</t>
  </si>
  <si>
    <t>DESCRIPTION</t>
  </si>
  <si>
    <t>CONST COST</t>
  </si>
  <si>
    <t>RETIRE COST</t>
  </si>
  <si>
    <t>NET PLANT VALUE</t>
  </si>
  <si>
    <t>LOCKHART 2123 BREAKER SWAP</t>
  </si>
  <si>
    <t>BEGINNIG YEAR BALANCE</t>
  </si>
  <si>
    <t>MISO TRANSMISSION JOBS CLOSED IN 2017</t>
  </si>
  <si>
    <t>LOCKHART UPGRADE TRANS, BKR</t>
  </si>
  <si>
    <t>FRENCH SETTLEMENT RELAY UPGRADE</t>
  </si>
  <si>
    <t>FRENCH SETTLEMENT UPGRADE SWITCHES</t>
  </si>
  <si>
    <t>COLY BREAKER REPLACEMENT</t>
  </si>
  <si>
    <t>LOCKHART 2103 BREAKER C/O</t>
  </si>
  <si>
    <t>LOCKHART 2113 BREAKER C/O</t>
  </si>
  <si>
    <t>FELDERS BAYOU TRANS RELAYS WIRING</t>
  </si>
  <si>
    <t>TOTAL 2017 JOBS</t>
  </si>
  <si>
    <t>GRAND TOTAL MISO RELATED TRANSMISSION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</si>
</sst>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42" fontId="0" fillId="0" borderId="0" xfId="0" applyNumberFormat="1"/>
    <xf numFmtId="0" fontId="0" fillId="0" borderId="0" xfId="0"/>
    <xf numFmtId="0" fontId="18" fillId="0" borderId="0" xfId="0" applyFont="1" applyBorder="1"/>
    <xf numFmtId="0" fontId="0" fillId="0" borderId="0" xfId="0"/>
    <xf numFmtId="0" fontId="0" fillId="0" borderId="10" xfId="0" applyBorder="1"/>
    <xf numFmtId="0" fontId="0" fillId="0" borderId="0" xfId="0" applyFill="1"/>
    <xf numFmtId="42" fontId="0" fillId="0" borderId="10" xfId="0" applyNumberFormat="1" applyBorder="1" applyAlignment="1">
      <alignment horizontal="center" wrapText="1"/>
    </xf>
    <xf numFmtId="42" fontId="0" fillId="0" borderId="12" xfId="0" applyNumberFormat="1" applyBorder="1"/>
    <xf numFmtId="0" fontId="16" fillId="0" borderId="0" xfId="0" applyFont="1"/>
    <xf numFmtId="42" fontId="16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9" sqref="H9"/>
    </sheetView>
  </sheetViews>
  <sheetFormatPr defaultRowHeight="15" x14ac:dyDescent="0.25"/>
  <cols>
    <col min="2" max="2" width="37.28515625" customWidth="1"/>
    <col min="3" max="3" width="2" customWidth="1"/>
    <col min="4" max="4" width="11" style="2" bestFit="1" customWidth="1"/>
    <col min="5" max="5" width="14" style="2" customWidth="1"/>
    <col min="6" max="6" width="14.7109375" style="2" customWidth="1"/>
  </cols>
  <sheetData>
    <row r="1" spans="1:10" s="1" customFormat="1" ht="15.6" x14ac:dyDescent="0.3">
      <c r="A1" s="4" t="s">
        <v>7</v>
      </c>
      <c r="D1" s="2"/>
      <c r="E1" s="2"/>
      <c r="F1" s="2"/>
    </row>
    <row r="2" spans="1:10" s="1" customFormat="1" ht="14.45" x14ac:dyDescent="0.3">
      <c r="D2" s="2"/>
      <c r="E2" s="2"/>
      <c r="F2" s="2"/>
      <c r="H2" s="3"/>
      <c r="I2" s="3"/>
    </row>
    <row r="3" spans="1:10" ht="29.45" thickBot="1" x14ac:dyDescent="0.35">
      <c r="A3" s="6" t="s">
        <v>0</v>
      </c>
      <c r="B3" s="6" t="s">
        <v>1</v>
      </c>
      <c r="C3" s="6"/>
      <c r="D3" s="8" t="s">
        <v>2</v>
      </c>
      <c r="E3" s="8" t="s">
        <v>3</v>
      </c>
      <c r="F3" s="8" t="s">
        <v>4</v>
      </c>
    </row>
    <row r="4" spans="1:10" ht="14.45" x14ac:dyDescent="0.3">
      <c r="A4" s="7">
        <v>29704</v>
      </c>
      <c r="B4" t="s">
        <v>5</v>
      </c>
      <c r="C4" s="1"/>
      <c r="D4" s="2">
        <f>84500-11662</f>
        <v>72838</v>
      </c>
      <c r="E4" s="2">
        <f>6967+5120</f>
        <v>12087</v>
      </c>
      <c r="F4" s="2">
        <f>D4-E4</f>
        <v>60751</v>
      </c>
      <c r="J4" s="1"/>
    </row>
    <row r="5" spans="1:10" ht="14.45" x14ac:dyDescent="0.3">
      <c r="A5" s="7">
        <v>37637</v>
      </c>
      <c r="B5" t="s">
        <v>8</v>
      </c>
      <c r="C5" s="1"/>
      <c r="D5" s="2">
        <f>63867-10455</f>
        <v>53412</v>
      </c>
      <c r="E5" s="2">
        <v>5120</v>
      </c>
      <c r="F5" s="2">
        <f t="shared" ref="F5:F11" si="0">D5-E5</f>
        <v>48292</v>
      </c>
      <c r="J5" s="1"/>
    </row>
    <row r="6" spans="1:10" ht="14.45" x14ac:dyDescent="0.3">
      <c r="A6" s="7">
        <v>38689</v>
      </c>
      <c r="B6" t="s">
        <v>9</v>
      </c>
      <c r="C6" s="7"/>
      <c r="D6" s="2">
        <v>468028</v>
      </c>
      <c r="E6" s="2">
        <v>5021</v>
      </c>
      <c r="F6" s="2">
        <f t="shared" si="0"/>
        <v>463007</v>
      </c>
      <c r="J6" s="5"/>
    </row>
    <row r="7" spans="1:10" ht="14.45" x14ac:dyDescent="0.3">
      <c r="A7" s="7">
        <v>38981</v>
      </c>
      <c r="B7" t="s">
        <v>10</v>
      </c>
      <c r="C7" s="7"/>
      <c r="D7" s="2">
        <v>63010</v>
      </c>
      <c r="E7" s="2">
        <v>0</v>
      </c>
      <c r="F7" s="2">
        <f t="shared" si="0"/>
        <v>63010</v>
      </c>
      <c r="J7" s="5"/>
    </row>
    <row r="8" spans="1:10" ht="14.45" x14ac:dyDescent="0.3">
      <c r="A8" s="7">
        <v>44107</v>
      </c>
      <c r="B8" t="s">
        <v>11</v>
      </c>
      <c r="C8" s="7"/>
      <c r="D8" s="2">
        <v>702586</v>
      </c>
      <c r="E8" s="2">
        <v>988</v>
      </c>
      <c r="F8" s="2">
        <f t="shared" si="0"/>
        <v>701598</v>
      </c>
      <c r="J8" s="5"/>
    </row>
    <row r="9" spans="1:10" ht="14.45" x14ac:dyDescent="0.3">
      <c r="A9" s="7">
        <v>48203</v>
      </c>
      <c r="B9" t="s">
        <v>12</v>
      </c>
      <c r="C9" s="7"/>
      <c r="D9" s="2">
        <v>97238</v>
      </c>
      <c r="E9" s="2">
        <v>0</v>
      </c>
      <c r="F9" s="2">
        <f t="shared" si="0"/>
        <v>97238</v>
      </c>
      <c r="J9" s="5"/>
    </row>
    <row r="10" spans="1:10" ht="14.45" x14ac:dyDescent="0.3">
      <c r="A10" s="7">
        <v>48206</v>
      </c>
      <c r="B10" s="5" t="s">
        <v>13</v>
      </c>
      <c r="C10" s="7"/>
      <c r="D10" s="2">
        <v>101900</v>
      </c>
      <c r="E10" s="2">
        <v>82</v>
      </c>
      <c r="F10" s="2">
        <f t="shared" si="0"/>
        <v>101818</v>
      </c>
      <c r="J10" s="5"/>
    </row>
    <row r="11" spans="1:10" ht="14.45" x14ac:dyDescent="0.3">
      <c r="A11" s="7">
        <v>52748</v>
      </c>
      <c r="B11" t="s">
        <v>14</v>
      </c>
      <c r="D11" s="9">
        <v>90398</v>
      </c>
      <c r="E11" s="9"/>
      <c r="F11" s="9">
        <f t="shared" si="0"/>
        <v>90398</v>
      </c>
      <c r="J11" s="5"/>
    </row>
    <row r="12" spans="1:10" ht="14.45" x14ac:dyDescent="0.3">
      <c r="B12" t="s">
        <v>15</v>
      </c>
    </row>
    <row r="13" spans="1:10" s="5" customFormat="1" ht="14.45" x14ac:dyDescent="0.3">
      <c r="D13" s="2">
        <f>SUM(D4:D12)</f>
        <v>1649410</v>
      </c>
      <c r="E13" s="2">
        <f t="shared" ref="E13:F13" si="1">SUM(E4:E12)</f>
        <v>23298</v>
      </c>
      <c r="F13" s="2">
        <f t="shared" si="1"/>
        <v>1626112</v>
      </c>
    </row>
    <row r="14" spans="1:10" s="5" customFormat="1" ht="14.45" x14ac:dyDescent="0.3">
      <c r="D14" s="2"/>
      <c r="E14" s="2"/>
      <c r="F14" s="2"/>
    </row>
    <row r="15" spans="1:10" s="5" customFormat="1" ht="14.45" x14ac:dyDescent="0.3">
      <c r="B15" s="5" t="s">
        <v>6</v>
      </c>
      <c r="D15" s="2"/>
      <c r="E15" s="2"/>
      <c r="F15" s="2">
        <v>32966666</v>
      </c>
    </row>
    <row r="16" spans="1:10" thickBot="1" x14ac:dyDescent="0.35"/>
    <row r="17" spans="1:6" ht="15.6" thickTop="1" thickBot="1" x14ac:dyDescent="0.35">
      <c r="A17" s="10" t="s">
        <v>16</v>
      </c>
      <c r="B17" s="5"/>
      <c r="C17" s="5"/>
      <c r="F17" s="11">
        <f>F13+F15</f>
        <v>34592778</v>
      </c>
    </row>
    <row r="18" spans="1:6" thickTop="1" x14ac:dyDescent="0.3"/>
  </sheetData>
  <sortState ref="A4:C14">
    <sortCondition ref="A4:A1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Jimmie Varnado</dc:creator>
  <cp:lastModifiedBy>Mike Johnson</cp:lastModifiedBy>
  <cp:lastPrinted>2018-04-11T15:45:15Z</cp:lastPrinted>
  <dcterms:created xsi:type="dcterms:W3CDTF">2018-03-07T15:54:10Z</dcterms:created>
  <dcterms:modified xsi:type="dcterms:W3CDTF">2018-04-13T12:25:35Z</dcterms:modified>
</cp:coreProperties>
</file>