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O6" i="1"/>
  <c r="O8" i="1"/>
  <c r="D8" i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<sst xmlns="http://schemas.openxmlformats.org/spreadsheetml/2006/main" count="12" uniqueCount="12">
  <si>
    <t>Schedule 10 FERC Charge:</t>
  </si>
  <si>
    <t>MWH Res Capacity:</t>
  </si>
  <si>
    <t xml:space="preserve">  Columbia Load * 24 * Days in Month</t>
  </si>
  <si>
    <t>Columbia</t>
  </si>
  <si>
    <t xml:space="preserve">  Fulton Load * 24 * Days in Month</t>
  </si>
  <si>
    <t>Fulton</t>
  </si>
  <si>
    <t>Sched 10 FERC rate</t>
  </si>
  <si>
    <t>rounded to 4 decimal places</t>
  </si>
  <si>
    <t>Columbia MWH Res Capacity * Rate</t>
  </si>
  <si>
    <t>Fulton MWH Res Capacity * Rate</t>
  </si>
  <si>
    <t>Total FERC</t>
  </si>
  <si>
    <t>FY16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</si>
</sst>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44" fontId="0" fillId="0" borderId="2" xfId="0" applyNumberFormat="1" applyBorder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44" fontId="1" fillId="0" borderId="0" xfId="2" applyFont="1"/>
    <xf numFmtId="44" fontId="1" fillId="0" borderId="0" xfId="2" applyFont="1" applyFill="1"/>
    <xf numFmtId="0" fontId="0" fillId="0" borderId="5" xfId="0" applyBorder="1"/>
    <xf numFmtId="44" fontId="0" fillId="0" borderId="3" xfId="0" applyNumberFormat="1" applyBorder="1"/>
    <xf numFmtId="44" fontId="2" fillId="2" borderId="4" xfId="0" applyNumberFormat="1" applyFont="1" applyFill="1" applyBorder="1"/>
    <xf numFmtId="0" fontId="0" fillId="0" borderId="0" xfId="0" applyBorder="1"/>
    <xf numFmtId="43" fontId="0" fillId="0" borderId="0" xfId="1" applyFont="1"/>
    <xf numFmtId="0" fontId="5" fillId="0" borderId="0" xfId="0" applyFont="1" applyBorder="1"/>
    <xf numFmtId="43" fontId="0" fillId="0" borderId="0" xfId="1" applyFont="1"/>
    <xf numFmtId="165" fontId="0" fillId="0" borderId="1" xfId="0" applyNumberFormat="1" applyBorder="1" applyAlignment="1">
      <alignment horizontal="center"/>
    </xf>
    <xf numFmtId="44" fontId="2" fillId="0" borderId="0" xfId="0" applyNumberFormat="1" applyFont="1"/>
    <xf numFmtId="165" fontId="0" fillId="0" borderId="1" xfId="0" applyNumberFormat="1" applyBorder="1" applyAlignment="1">
      <alignment horizontal="center"/>
    </xf>
  </cellXfs>
  <cellStyles count="10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Normal 2 2" xfId="7"/>
    <cellStyle name="Normal 2 2 2" xfId="9"/>
    <cellStyle name="Normal 2 3" xfId="8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26" sqref="L26"/>
    </sheetView>
  </sheetViews>
  <sheetFormatPr defaultRowHeight="15" x14ac:dyDescent="0.25"/>
  <cols>
    <col min="1" max="1" width="34" bestFit="1" customWidth="1"/>
    <col min="2" max="2" width="23.7109375" bestFit="1" customWidth="1"/>
    <col min="3" max="15" width="11.5703125" bestFit="1" customWidth="1"/>
  </cols>
  <sheetData>
    <row r="1" spans="1:15" x14ac:dyDescent="0.25">
      <c r="A1" s="5" t="s">
        <v>0</v>
      </c>
      <c r="B1" s="2"/>
      <c r="C1" s="17">
        <v>42278</v>
      </c>
      <c r="D1" s="17">
        <v>42309</v>
      </c>
      <c r="E1" s="17">
        <v>42339</v>
      </c>
      <c r="F1" s="15">
        <v>42370</v>
      </c>
      <c r="G1" s="15">
        <v>42401</v>
      </c>
      <c r="H1" s="15">
        <v>42430</v>
      </c>
      <c r="I1" s="15">
        <v>42461</v>
      </c>
      <c r="J1" s="15">
        <v>42491</v>
      </c>
      <c r="K1" s="15">
        <v>42522</v>
      </c>
      <c r="L1" s="15">
        <v>42552</v>
      </c>
      <c r="M1" s="15">
        <v>42583</v>
      </c>
      <c r="N1" s="15">
        <v>42614</v>
      </c>
      <c r="O1" s="8" t="s">
        <v>11</v>
      </c>
    </row>
    <row r="2" spans="1:15" x14ac:dyDescent="0.25">
      <c r="A2" s="2" t="s">
        <v>1</v>
      </c>
      <c r="B2" s="2"/>
    </row>
    <row r="3" spans="1:15" x14ac:dyDescent="0.25">
      <c r="A3" s="2" t="s">
        <v>2</v>
      </c>
      <c r="B3" s="2" t="s">
        <v>3</v>
      </c>
      <c r="C3" s="12">
        <v>127971.57120000001</v>
      </c>
      <c r="D3" s="12">
        <v>105836.54399999999</v>
      </c>
      <c r="E3" s="12">
        <v>124995.57120000001</v>
      </c>
      <c r="F3" s="14">
        <v>144705.91679999998</v>
      </c>
      <c r="G3" s="14">
        <v>131544</v>
      </c>
      <c r="H3" s="14">
        <v>119778.792</v>
      </c>
      <c r="I3" s="14">
        <v>115188.47999999998</v>
      </c>
      <c r="J3" s="14">
        <v>148794.04800000001</v>
      </c>
      <c r="K3" s="14">
        <v>187923.88800000001</v>
      </c>
      <c r="L3" s="14">
        <v>197147.50080000001</v>
      </c>
      <c r="M3" s="14">
        <v>194188.83600000004</v>
      </c>
      <c r="N3" s="14">
        <v>179993.87999999998</v>
      </c>
    </row>
    <row r="4" spans="1:15" x14ac:dyDescent="0.25">
      <c r="A4" s="2" t="s">
        <v>4</v>
      </c>
      <c r="B4" s="2" t="s">
        <v>5</v>
      </c>
      <c r="C4" s="12">
        <v>16363.2384</v>
      </c>
      <c r="D4" s="12">
        <v>11518.848</v>
      </c>
      <c r="E4" s="12">
        <v>14881.190400000001</v>
      </c>
      <c r="F4" s="14">
        <v>17482.5864</v>
      </c>
      <c r="G4" s="14">
        <v>14616</v>
      </c>
      <c r="H4" s="14">
        <v>14882.083200000001</v>
      </c>
      <c r="I4" s="14">
        <v>15127.2</v>
      </c>
      <c r="J4" s="14">
        <v>17119.439999999999</v>
      </c>
      <c r="K4" s="14">
        <v>23760.215999999997</v>
      </c>
      <c r="L4" s="14">
        <v>25312.070399999997</v>
      </c>
      <c r="M4" s="14">
        <v>24546.271199999999</v>
      </c>
      <c r="N4" s="14">
        <v>22319.711999999996</v>
      </c>
    </row>
    <row r="5" spans="1:15" x14ac:dyDescent="0.25">
      <c r="A5" s="4" t="s">
        <v>6</v>
      </c>
      <c r="B5" s="3" t="s">
        <v>7</v>
      </c>
      <c r="C5" s="11">
        <v>4.4400000000000002E-2</v>
      </c>
      <c r="D5" s="11">
        <v>4.4400000000000002E-2</v>
      </c>
      <c r="E5" s="11">
        <v>4.4400000000000002E-2</v>
      </c>
      <c r="F5" s="13">
        <v>4.4400000000000002E-2</v>
      </c>
      <c r="G5" s="13">
        <v>4.4400000000000002E-2</v>
      </c>
      <c r="H5" s="13">
        <v>4.4400000000000002E-2</v>
      </c>
      <c r="I5" s="13">
        <v>4.4400000000000002E-2</v>
      </c>
      <c r="J5" s="13">
        <v>4.4400000000000002E-2</v>
      </c>
      <c r="K5" s="13">
        <v>4.4400000000000002E-2</v>
      </c>
      <c r="L5" s="13">
        <v>4.4400000000000002E-2</v>
      </c>
      <c r="M5" s="13">
        <v>5.8599999999999999E-2</v>
      </c>
      <c r="N5" s="13">
        <v>5.8599999999999999E-2</v>
      </c>
    </row>
    <row r="6" spans="1:15" x14ac:dyDescent="0.25">
      <c r="A6" s="2" t="s">
        <v>8</v>
      </c>
      <c r="B6" s="2"/>
      <c r="C6" s="6">
        <v>5681.9377612800008</v>
      </c>
      <c r="D6" s="6">
        <v>4699.1425535999997</v>
      </c>
      <c r="E6" s="6">
        <v>5549.8033612800009</v>
      </c>
      <c r="F6" s="6">
        <v>6424.9427059199988</v>
      </c>
      <c r="G6" s="6">
        <v>5840.5536000000002</v>
      </c>
      <c r="H6" s="6">
        <v>5318.1783648000001</v>
      </c>
      <c r="I6" s="6">
        <v>5114.3685119999991</v>
      </c>
      <c r="J6" s="6">
        <v>6606.4557312000006</v>
      </c>
      <c r="K6" s="7">
        <v>8343.8206272000007</v>
      </c>
      <c r="L6" s="6">
        <v>8753.3490355200011</v>
      </c>
      <c r="M6" s="6">
        <v>11379.465789600003</v>
      </c>
      <c r="N6" s="6">
        <v>10547.641367999999</v>
      </c>
      <c r="O6" s="1">
        <f>SUM(C6:N6)</f>
        <v>84259.659410399996</v>
      </c>
    </row>
    <row r="7" spans="1:15" x14ac:dyDescent="0.25">
      <c r="A7" s="2" t="s">
        <v>9</v>
      </c>
      <c r="B7" s="2"/>
      <c r="C7" s="6">
        <v>726.52778496000008</v>
      </c>
      <c r="D7" s="6">
        <v>511.43685120000004</v>
      </c>
      <c r="E7" s="6">
        <v>660.72485376000009</v>
      </c>
      <c r="F7" s="6">
        <v>776.22683616000006</v>
      </c>
      <c r="G7" s="6">
        <v>648.95040000000006</v>
      </c>
      <c r="H7" s="6">
        <v>660.76449408000008</v>
      </c>
      <c r="I7" s="6">
        <v>671.64768000000004</v>
      </c>
      <c r="J7" s="6">
        <v>760.10313599999995</v>
      </c>
      <c r="K7" s="7">
        <v>1054.9535903999999</v>
      </c>
      <c r="L7" s="6">
        <v>1123.85592576</v>
      </c>
      <c r="M7" s="6">
        <v>1438.41149232</v>
      </c>
      <c r="N7" s="6">
        <v>1307.9351231999997</v>
      </c>
      <c r="O7" s="9">
        <f>SUM(C7:N7)</f>
        <v>10341.538167839999</v>
      </c>
    </row>
    <row r="8" spans="1:15" x14ac:dyDescent="0.25">
      <c r="A8" t="s">
        <v>10</v>
      </c>
      <c r="C8" s="16">
        <f>C6+C7</f>
        <v>6408.4655462400005</v>
      </c>
      <c r="D8" s="16">
        <f t="shared" ref="D8:N8" si="0">D6+D7</f>
        <v>5210.5794047999998</v>
      </c>
      <c r="E8" s="16">
        <f t="shared" si="0"/>
        <v>6210.5282150400008</v>
      </c>
      <c r="F8" s="16">
        <f t="shared" si="0"/>
        <v>7201.1695420799988</v>
      </c>
      <c r="G8" s="16">
        <f t="shared" si="0"/>
        <v>6489.5039999999999</v>
      </c>
      <c r="H8" s="16">
        <f t="shared" si="0"/>
        <v>5978.9428588800001</v>
      </c>
      <c r="I8" s="16">
        <f t="shared" si="0"/>
        <v>5786.0161919999991</v>
      </c>
      <c r="J8" s="16">
        <f t="shared" si="0"/>
        <v>7366.5588672000003</v>
      </c>
      <c r="K8" s="16">
        <f t="shared" si="0"/>
        <v>9398.7742176000011</v>
      </c>
      <c r="L8" s="16">
        <f t="shared" si="0"/>
        <v>9877.2049612800001</v>
      </c>
      <c r="M8" s="16">
        <f t="shared" si="0"/>
        <v>12817.877281920002</v>
      </c>
      <c r="N8" s="16">
        <f t="shared" si="0"/>
        <v>11855.576491199998</v>
      </c>
      <c r="O8" s="10">
        <f>SUM(C8:N8)</f>
        <v>94601.197578239997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Morgan</dc:creator>
  <cp:lastModifiedBy>Kyla Morgan</cp:lastModifiedBy>
  <dcterms:created xsi:type="dcterms:W3CDTF">2017-04-06T18:35:05Z</dcterms:created>
  <dcterms:modified xsi:type="dcterms:W3CDTF">2017-04-06T18:39:01Z</dcterms:modified>
</cp:coreProperties>
</file>