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 tabRatio="794"/>
  </bookViews>
  <sheets>
    <sheet name="Summary" sheetId="22" r:id="rId1"/>
    <sheet name="17510546" sheetId="1" r:id="rId2"/>
    <sheet name="17530546" sheetId="2" r:id="rId3"/>
    <sheet name="17540546" sheetId="3" r:id="rId4"/>
    <sheet name="17550546" sheetId="4" r:id="rId5"/>
    <sheet name="17510547" sheetId="5" r:id="rId6"/>
    <sheet name="17550547" sheetId="6" r:id="rId7"/>
    <sheet name="17510548" sheetId="7" r:id="rId8"/>
    <sheet name="17540548" sheetId="8" r:id="rId9"/>
    <sheet name="17540549" sheetId="10" r:id="rId10"/>
    <sheet name="17530549" sheetId="11" r:id="rId11"/>
    <sheet name="17550549" sheetId="12" r:id="rId12"/>
    <sheet name="17510551" sheetId="9" r:id="rId13"/>
    <sheet name="17550551" sheetId="13" r:id="rId14"/>
    <sheet name="17510552" sheetId="14" r:id="rId15"/>
    <sheet name="17540552" sheetId="15" r:id="rId16"/>
    <sheet name="17550552" sheetId="16" r:id="rId17"/>
    <sheet name="17510553" sheetId="17" r:id="rId18"/>
    <sheet name="17530553" sheetId="18" r:id="rId19"/>
    <sheet name="17540553" sheetId="19" r:id="rId20"/>
    <sheet name="17550553" sheetId="20" r:id="rId21"/>
  </sheets>
  <calcPr calcId="145621"/>
</workbook>
</file>

<file path=xl/calcChain.xml><?xml version="1.0" encoding="utf-8"?>
<calcChain xmlns="http://schemas.openxmlformats.org/spreadsheetml/2006/main">
  <c r="E7" i="22" l="1"/>
  <c r="E5" i="22"/>
  <c r="E3" i="22"/>
  <c r="B34" i="22" l="1"/>
  <c r="C165" i="20"/>
  <c r="C163" i="20"/>
  <c r="C152" i="20"/>
  <c r="C130" i="20"/>
  <c r="C107" i="20"/>
  <c r="C84" i="20"/>
  <c r="C61" i="20"/>
  <c r="C53" i="20"/>
  <c r="C30" i="20"/>
  <c r="C22" i="20"/>
  <c r="B33" i="22"/>
  <c r="C50" i="19"/>
  <c r="C48" i="19"/>
  <c r="C44" i="19"/>
  <c r="C38" i="19"/>
  <c r="C31" i="19"/>
  <c r="C24" i="19"/>
  <c r="C17" i="19"/>
  <c r="C13" i="19"/>
  <c r="C6" i="19"/>
  <c r="B31" i="22"/>
  <c r="C134" i="17"/>
  <c r="C132" i="17"/>
  <c r="C121" i="17"/>
  <c r="C100" i="17"/>
  <c r="C78" i="17"/>
  <c r="C56" i="17"/>
  <c r="C34" i="17"/>
  <c r="C25" i="17"/>
  <c r="C18" i="17"/>
  <c r="B28" i="22"/>
  <c r="C122" i="16"/>
  <c r="C120" i="16"/>
  <c r="C112" i="16"/>
  <c r="C98" i="16"/>
  <c r="C82" i="16"/>
  <c r="C66" i="16"/>
  <c r="C47" i="16"/>
  <c r="C40" i="16"/>
  <c r="C21" i="16"/>
  <c r="C16" i="16"/>
  <c r="B27" i="22"/>
  <c r="C56" i="15"/>
  <c r="C52" i="15"/>
  <c r="C45" i="15"/>
  <c r="C37" i="15"/>
  <c r="C29" i="15"/>
  <c r="C21" i="15"/>
  <c r="C14" i="15"/>
  <c r="C8" i="15"/>
  <c r="B23" i="22"/>
  <c r="C207" i="13"/>
  <c r="C205" i="13"/>
  <c r="C191" i="13"/>
  <c r="C164" i="13"/>
  <c r="C136" i="13"/>
  <c r="C107" i="13"/>
  <c r="C69" i="13"/>
  <c r="C37" i="13"/>
  <c r="C28" i="13"/>
  <c r="B22" i="22"/>
  <c r="C158" i="9"/>
  <c r="C156" i="9"/>
  <c r="C142" i="9"/>
  <c r="C116" i="9"/>
  <c r="C88" i="9"/>
  <c r="C60" i="9"/>
  <c r="C29" i="9"/>
  <c r="B19" i="22"/>
  <c r="C369" i="12"/>
  <c r="C365" i="12"/>
  <c r="C351" i="12"/>
  <c r="C336" i="12"/>
  <c r="C322" i="12"/>
  <c r="C306" i="12"/>
  <c r="C290" i="12"/>
  <c r="C261" i="12"/>
  <c r="C255" i="12"/>
  <c r="C243" i="12"/>
  <c r="B18" i="22"/>
  <c r="C34" i="11"/>
  <c r="C32" i="11"/>
  <c r="C15" i="11"/>
  <c r="C10" i="11"/>
  <c r="B17" i="22"/>
  <c r="C116" i="10"/>
  <c r="C114" i="10"/>
  <c r="C109" i="10"/>
  <c r="C90" i="10"/>
  <c r="B14" i="22"/>
  <c r="C220" i="8"/>
  <c r="C213" i="8"/>
  <c r="C142" i="8"/>
  <c r="C137" i="8"/>
  <c r="C120" i="8"/>
  <c r="C18" i="8"/>
  <c r="C14" i="8"/>
  <c r="B13" i="22"/>
  <c r="C293" i="7"/>
  <c r="C291" i="7"/>
  <c r="C276" i="7"/>
  <c r="C227" i="7"/>
  <c r="C193" i="7"/>
  <c r="C143" i="7"/>
  <c r="B6" i="22"/>
  <c r="C218" i="4"/>
  <c r="C211" i="4"/>
  <c r="C197" i="4"/>
  <c r="C171" i="4"/>
  <c r="C144" i="4"/>
  <c r="C119" i="4"/>
  <c r="C91" i="4"/>
  <c r="C70" i="4"/>
  <c r="C64" i="4"/>
  <c r="C38" i="4"/>
  <c r="C19" i="4"/>
  <c r="B5" i="22"/>
  <c r="C305" i="3"/>
  <c r="C298" i="3"/>
  <c r="C284" i="3"/>
  <c r="C257" i="3"/>
  <c r="C228" i="3"/>
  <c r="C198" i="3"/>
  <c r="C165" i="3"/>
  <c r="C136" i="3"/>
  <c r="C108" i="3"/>
  <c r="C100" i="3"/>
  <c r="C73" i="3"/>
  <c r="C43" i="3"/>
  <c r="C31" i="3"/>
  <c r="C294" i="2"/>
  <c r="B4" i="22" s="1"/>
  <c r="C287" i="2"/>
  <c r="C273" i="2"/>
  <c r="C247" i="2"/>
  <c r="C219" i="2"/>
  <c r="C190" i="2"/>
  <c r="C158" i="2"/>
  <c r="C130" i="2"/>
  <c r="C103" i="2"/>
  <c r="C95" i="2"/>
  <c r="C69" i="2"/>
  <c r="C40" i="2"/>
  <c r="C30" i="2"/>
  <c r="B3" i="22"/>
  <c r="C213" i="1"/>
  <c r="C211" i="1"/>
  <c r="C197" i="1"/>
  <c r="C171" i="1"/>
  <c r="C143" i="1"/>
  <c r="C115" i="1"/>
  <c r="C84" i="1"/>
  <c r="C56" i="1"/>
  <c r="C28" i="1"/>
  <c r="B11" i="22"/>
  <c r="B32" i="22"/>
  <c r="B26" i="22"/>
  <c r="B10" i="22"/>
  <c r="B9" i="22"/>
  <c r="C5" i="18"/>
  <c r="C4" i="14"/>
  <c r="C25" i="6"/>
  <c r="C29" i="5"/>
  <c r="B35" i="22" l="1"/>
  <c r="B29" i="22"/>
  <c r="B24" i="22"/>
  <c r="B20" i="22"/>
  <c r="B15" i="22"/>
  <c r="B7" i="22"/>
  <c r="B37" i="22" l="1"/>
</calcChain>
</file>

<file path=xl/sharedStrings.xml><?xml version="1.0" encoding="utf-8"?>
<sst xmlns="http://schemas.openxmlformats.org/spreadsheetml/2006/main" count="5430" uniqueCount="68">
  <si>
    <t>ORG</t>
  </si>
  <si>
    <t>ACCOUNT DESC</t>
  </si>
  <si>
    <t>17510546</t>
  </si>
  <si>
    <t>PERMANENT POSITIONS</t>
  </si>
  <si>
    <t>TEMPORARY POSITIONS</t>
  </si>
  <si>
    <t>DEFERRED COMP MATCH</t>
  </si>
  <si>
    <t>OVERTIME</t>
  </si>
  <si>
    <t>SOCIAL SECURITY</t>
  </si>
  <si>
    <t>LAGERS</t>
  </si>
  <si>
    <t>DISABILITY INSURANCE</t>
  </si>
  <si>
    <t>EMPLOYEE HEALTH INSURANCE</t>
  </si>
  <si>
    <t>LIFE INSURANCE</t>
  </si>
  <si>
    <t>17530546</t>
  </si>
  <si>
    <t>SHIFT DIFFERENTIAL</t>
  </si>
  <si>
    <t>STEP UP PAY</t>
  </si>
  <si>
    <t>CELL PHONE ALLOWANCE</t>
  </si>
  <si>
    <t>CLOTHING PROT EQUIP ALLOW</t>
  </si>
  <si>
    <t>STANDBY PAY</t>
  </si>
  <si>
    <t>SICK LEAVE BUY BACK</t>
  </si>
  <si>
    <t>EMPLOYEE SERVICE AWARDS</t>
  </si>
  <si>
    <t>RETIREMENT SICK LEAVE PMT</t>
  </si>
  <si>
    <t>17540546</t>
  </si>
  <si>
    <t>17550546</t>
  </si>
  <si>
    <t>17510547</t>
  </si>
  <si>
    <t>NATURAL GAS</t>
  </si>
  <si>
    <t>17550547</t>
  </si>
  <si>
    <t>17510548</t>
  </si>
  <si>
    <t>CONSTRUCTION MATERIALS</t>
  </si>
  <si>
    <t>EQUIPMENT PARTS</t>
  </si>
  <si>
    <t>SMALL DOLLAR ANNUAL CONTRACT</t>
  </si>
  <si>
    <t>LARGE DOLLAR ANNUAL CONTRACT</t>
  </si>
  <si>
    <t>NONRECURRING CONTRACT</t>
  </si>
  <si>
    <t>17540548</t>
  </si>
  <si>
    <t>FUEL OIL &amp; LUBRICANTS</t>
  </si>
  <si>
    <t>PARTS-FLEET MAINTENANCE</t>
  </si>
  <si>
    <t>OUTSIDE WORK</t>
  </si>
  <si>
    <t>SEWER</t>
  </si>
  <si>
    <t>VEHICLE MAINTENANCE</t>
  </si>
  <si>
    <t>17510551</t>
  </si>
  <si>
    <t>17540549</t>
  </si>
  <si>
    <t>OPERATION SUPPLIES</t>
  </si>
  <si>
    <t>CLOTHING</t>
  </si>
  <si>
    <t>17530549</t>
  </si>
  <si>
    <t>ELECTRIC</t>
  </si>
  <si>
    <t>17550549</t>
  </si>
  <si>
    <t>SAFETY EQUIPMENT</t>
  </si>
  <si>
    <t>COMPUTER/ELECTRONIC ITEMS</t>
  </si>
  <si>
    <t>TRAVEL BUSINESS</t>
  </si>
  <si>
    <t>TRAINING DISCRETIONARY</t>
  </si>
  <si>
    <t>WATER</t>
  </si>
  <si>
    <t>STORM WATER</t>
  </si>
  <si>
    <t>STATE EMISSION FEE</t>
  </si>
  <si>
    <t>17550551</t>
  </si>
  <si>
    <t>17510552</t>
  </si>
  <si>
    <t>MISCELLANEOUS CONTRACTUAL</t>
  </si>
  <si>
    <t>17540552</t>
  </si>
  <si>
    <t>17550552</t>
  </si>
  <si>
    <t>17510553</t>
  </si>
  <si>
    <t>17530553</t>
  </si>
  <si>
    <t>EQUIPMENT MAINTENANCE</t>
  </si>
  <si>
    <t>17540553</t>
  </si>
  <si>
    <t>17550553</t>
  </si>
  <si>
    <t>FY 2017 Actual</t>
  </si>
  <si>
    <t>FY 2017 Actuals</t>
  </si>
  <si>
    <t>Fy 2017 Actuals</t>
  </si>
  <si>
    <t>Sch 7 4.b</t>
  </si>
  <si>
    <t>Sch 7 4.a</t>
  </si>
  <si>
    <t>Sch 7 4.c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</si>
</sst>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/>
    <xf numFmtId="44" fontId="1" fillId="0" borderId="0" xfId="1" applyFont="1"/>
    <xf numFmtId="44" fontId="1" fillId="0" borderId="1" xfId="1" applyFont="1" applyBorder="1"/>
    <xf numFmtId="44" fontId="1" fillId="0" borderId="1" xfId="0" applyNumberFormat="1" applyFont="1" applyBorder="1"/>
    <xf numFmtId="44" fontId="1" fillId="0" borderId="0" xfId="1" applyFont="1" applyAlignment="1">
      <alignment horizontal="center"/>
    </xf>
    <xf numFmtId="44" fontId="0" fillId="0" borderId="2" xfId="1" applyFont="1" applyBorder="1"/>
    <xf numFmtId="44" fontId="0" fillId="0" borderId="0" xfId="1" applyFont="1" applyBorder="1"/>
    <xf numFmtId="44" fontId="1" fillId="0" borderId="3" xfId="1" applyFont="1" applyBorder="1"/>
    <xf numFmtId="44" fontId="1" fillId="3" borderId="1" xfId="1" applyFont="1" applyFill="1" applyBorder="1"/>
    <xf numFmtId="0" fontId="0" fillId="3" borderId="0" xfId="0" applyFill="1"/>
    <xf numFmtId="44" fontId="0" fillId="3" borderId="0" xfId="0" applyNumberFormat="1" applyFill="1"/>
    <xf numFmtId="44" fontId="1" fillId="2" borderId="1" xfId="1" applyFont="1" applyFill="1" applyBorder="1"/>
    <xf numFmtId="0" fontId="0" fillId="2" borderId="0" xfId="0" applyFill="1"/>
    <xf numFmtId="44" fontId="0" fillId="2" borderId="0" xfId="0" applyNumberFormat="1" applyFill="1"/>
    <xf numFmtId="44" fontId="1" fillId="4" borderId="1" xfId="1" applyFont="1" applyFill="1" applyBorder="1"/>
    <xf numFmtId="44" fontId="1" fillId="4" borderId="1" xfId="0" applyNumberFormat="1" applyFont="1" applyFill="1" applyBorder="1"/>
    <xf numFmtId="0" fontId="0" fillId="4" borderId="0" xfId="0" applyFill="1"/>
    <xf numFmtId="44" fontId="0" fillId="4" borderId="0" xfId="0" applyNumberFormat="1" applyFill="1"/>
    <xf numFmtId="44" fontId="1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workbookViewId="0">
      <selection activeCell="F15" sqref="F15"/>
    </sheetView>
  </sheetViews>
  <sheetFormatPr defaultRowHeight="15" x14ac:dyDescent="0.25"/>
  <cols>
    <col min="1" max="1" width="11.42578125" customWidth="1"/>
    <col min="2" max="2" width="14.5703125" bestFit="1" customWidth="1"/>
    <col min="5" max="5" width="12.5703125" bestFit="1" customWidth="1"/>
  </cols>
  <sheetData>
    <row r="2" spans="1:5" x14ac:dyDescent="0.25">
      <c r="B2" s="2" t="s">
        <v>63</v>
      </c>
    </row>
    <row r="3" spans="1:5" x14ac:dyDescent="0.25">
      <c r="A3">
        <v>17510546</v>
      </c>
      <c r="B3" s="5">
        <f>+'17510546'!C213</f>
        <v>52623.58</v>
      </c>
      <c r="D3" s="14" t="s">
        <v>65</v>
      </c>
      <c r="E3" s="15">
        <f>SUM(B7,B15,B20)</f>
        <v>790201.36</v>
      </c>
    </row>
    <row r="4" spans="1:5" x14ac:dyDescent="0.25">
      <c r="A4">
        <v>17530546</v>
      </c>
      <c r="B4" s="3">
        <f>+'17530546'!C294</f>
        <v>15932.529999999999</v>
      </c>
    </row>
    <row r="5" spans="1:5" x14ac:dyDescent="0.25">
      <c r="A5">
        <v>17540546</v>
      </c>
      <c r="B5" s="3">
        <f>+'17540546'!C305</f>
        <v>145433.68</v>
      </c>
      <c r="D5" s="17" t="s">
        <v>66</v>
      </c>
      <c r="E5" s="18">
        <f>B11</f>
        <v>828563.6399999999</v>
      </c>
    </row>
    <row r="6" spans="1:5" x14ac:dyDescent="0.25">
      <c r="A6">
        <v>17550546</v>
      </c>
      <c r="B6" s="3">
        <f>+'17550546'!C218</f>
        <v>75638.720000000001</v>
      </c>
    </row>
    <row r="7" spans="1:5" ht="15.75" thickBot="1" x14ac:dyDescent="0.3">
      <c r="B7" s="13">
        <f>SUM(B3:B6)</f>
        <v>289628.51</v>
      </c>
      <c r="D7" s="21" t="s">
        <v>67</v>
      </c>
      <c r="E7" s="22">
        <f>SUM(B24,B29,B35)</f>
        <v>295197.43</v>
      </c>
    </row>
    <row r="8" spans="1:5" ht="15.75" thickTop="1" x14ac:dyDescent="0.25">
      <c r="B8" s="3"/>
    </row>
    <row r="9" spans="1:5" x14ac:dyDescent="0.25">
      <c r="A9">
        <v>17510547</v>
      </c>
      <c r="B9" s="3">
        <f>+'17510547'!C29</f>
        <v>412237.26999999996</v>
      </c>
    </row>
    <row r="10" spans="1:5" x14ac:dyDescent="0.25">
      <c r="A10">
        <v>17550547</v>
      </c>
      <c r="B10" s="3">
        <f>+'17550547'!C25</f>
        <v>416326.36999999994</v>
      </c>
    </row>
    <row r="11" spans="1:5" ht="15.75" thickBot="1" x14ac:dyDescent="0.3">
      <c r="B11" s="16">
        <f>SUM(B9:B10)</f>
        <v>828563.6399999999</v>
      </c>
    </row>
    <row r="12" spans="1:5" ht="15.75" thickTop="1" x14ac:dyDescent="0.25">
      <c r="B12" s="3"/>
    </row>
    <row r="13" spans="1:5" x14ac:dyDescent="0.25">
      <c r="A13">
        <v>17510548</v>
      </c>
      <c r="B13" s="3">
        <f>+'17510548'!C293</f>
        <v>140623.67999999999</v>
      </c>
    </row>
    <row r="14" spans="1:5" x14ac:dyDescent="0.25">
      <c r="A14">
        <v>17540548</v>
      </c>
      <c r="B14" s="3">
        <f>+'17540548'!C220</f>
        <v>95161.820000000022</v>
      </c>
    </row>
    <row r="15" spans="1:5" ht="15.75" thickBot="1" x14ac:dyDescent="0.3">
      <c r="B15" s="13">
        <f>SUM(B13:B14)</f>
        <v>235785.5</v>
      </c>
    </row>
    <row r="16" spans="1:5" ht="15.75" thickTop="1" x14ac:dyDescent="0.25">
      <c r="B16" s="3"/>
    </row>
    <row r="17" spans="1:2" x14ac:dyDescent="0.25">
      <c r="A17">
        <v>17540549</v>
      </c>
      <c r="B17" s="3">
        <f>+'17540549'!C116</f>
        <v>81833.78</v>
      </c>
    </row>
    <row r="18" spans="1:2" x14ac:dyDescent="0.25">
      <c r="A18">
        <v>17530549</v>
      </c>
      <c r="B18" s="3">
        <f>+'17530549'!C34</f>
        <v>42946.490000000005</v>
      </c>
    </row>
    <row r="19" spans="1:2" x14ac:dyDescent="0.25">
      <c r="A19">
        <v>17550549</v>
      </c>
      <c r="B19" s="3">
        <f>+'17550549'!C369</f>
        <v>140007.07999999999</v>
      </c>
    </row>
    <row r="20" spans="1:2" ht="15.75" thickBot="1" x14ac:dyDescent="0.3">
      <c r="B20" s="13">
        <f>SUM(B17:B19)</f>
        <v>264787.34999999998</v>
      </c>
    </row>
    <row r="21" spans="1:2" ht="15.75" thickTop="1" x14ac:dyDescent="0.25">
      <c r="B21" s="3"/>
    </row>
    <row r="22" spans="1:2" x14ac:dyDescent="0.25">
      <c r="A22">
        <v>17510551</v>
      </c>
      <c r="B22" s="3">
        <f>+'17510551'!C158</f>
        <v>40517.270000000004</v>
      </c>
    </row>
    <row r="23" spans="1:2" x14ac:dyDescent="0.25">
      <c r="A23">
        <v>17550551</v>
      </c>
      <c r="B23" s="3">
        <f>+'17550551'!C207</f>
        <v>62500.729999999996</v>
      </c>
    </row>
    <row r="24" spans="1:2" ht="15.75" thickBot="1" x14ac:dyDescent="0.3">
      <c r="B24" s="19">
        <f>SUM(B22:B23)</f>
        <v>103018</v>
      </c>
    </row>
    <row r="25" spans="1:2" ht="15.75" thickTop="1" x14ac:dyDescent="0.25">
      <c r="B25" s="3"/>
    </row>
    <row r="26" spans="1:2" x14ac:dyDescent="0.25">
      <c r="A26">
        <v>17510552</v>
      </c>
      <c r="B26" s="3">
        <f>+'17510552'!C4</f>
        <v>12276</v>
      </c>
    </row>
    <row r="27" spans="1:2" x14ac:dyDescent="0.25">
      <c r="A27">
        <v>17540552</v>
      </c>
      <c r="B27" s="3">
        <f>+'17540552'!C56</f>
        <v>5896.7699999999995</v>
      </c>
    </row>
    <row r="28" spans="1:2" x14ac:dyDescent="0.25">
      <c r="A28">
        <v>17550552</v>
      </c>
      <c r="B28" s="3">
        <f>+'17550552'!C122</f>
        <v>77407.919999999984</v>
      </c>
    </row>
    <row r="29" spans="1:2" ht="15.75" thickBot="1" x14ac:dyDescent="0.3">
      <c r="B29" s="19">
        <f>SUM(B26:B28)</f>
        <v>95580.689999999988</v>
      </c>
    </row>
    <row r="30" spans="1:2" ht="15.75" thickTop="1" x14ac:dyDescent="0.25">
      <c r="B30" s="3"/>
    </row>
    <row r="31" spans="1:2" x14ac:dyDescent="0.25">
      <c r="A31">
        <v>17510553</v>
      </c>
      <c r="B31" s="3">
        <f>+'17510553'!C134</f>
        <v>28142.340000000004</v>
      </c>
    </row>
    <row r="32" spans="1:2" x14ac:dyDescent="0.25">
      <c r="A32">
        <v>17530553</v>
      </c>
      <c r="B32" s="3">
        <f>+'17530553'!C5</f>
        <v>5112.25</v>
      </c>
    </row>
    <row r="33" spans="1:2" x14ac:dyDescent="0.25">
      <c r="A33">
        <v>17540553</v>
      </c>
      <c r="B33" s="3">
        <f>+'17540553'!C50</f>
        <v>2945.24</v>
      </c>
    </row>
    <row r="34" spans="1:2" x14ac:dyDescent="0.25">
      <c r="A34">
        <v>17550553</v>
      </c>
      <c r="B34" s="3">
        <f>+'17550553'!C165</f>
        <v>60398.909999999996</v>
      </c>
    </row>
    <row r="35" spans="1:2" ht="15.75" thickBot="1" x14ac:dyDescent="0.3">
      <c r="B35" s="20">
        <f>SUM(B31:B34)</f>
        <v>96598.739999999991</v>
      </c>
    </row>
    <row r="36" spans="1:2" ht="15.75" thickTop="1" x14ac:dyDescent="0.25"/>
    <row r="37" spans="1:2" ht="15.75" thickBot="1" x14ac:dyDescent="0.3">
      <c r="B37" s="8">
        <f>+B7+B11+B15+B20+B24+B29+B35</f>
        <v>1913962.43</v>
      </c>
    </row>
    <row r="38" spans="1:2" ht="15.75" thickTop="1" x14ac:dyDescent="0.25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83" workbookViewId="0">
      <selection activeCell="F96" sqref="F96"/>
    </sheetView>
  </sheetViews>
  <sheetFormatPr defaultRowHeight="15" x14ac:dyDescent="0.25"/>
  <cols>
    <col min="2" max="2" width="22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39</v>
      </c>
      <c r="B2" t="s">
        <v>40</v>
      </c>
      <c r="C2" s="3">
        <v>276.38</v>
      </c>
    </row>
    <row r="3" spans="1:3" x14ac:dyDescent="0.25">
      <c r="A3" t="s">
        <v>39</v>
      </c>
      <c r="B3" t="s">
        <v>40</v>
      </c>
      <c r="C3" s="3">
        <v>555</v>
      </c>
    </row>
    <row r="4" spans="1:3" x14ac:dyDescent="0.25">
      <c r="A4" t="s">
        <v>39</v>
      </c>
      <c r="B4" t="s">
        <v>40</v>
      </c>
      <c r="C4" s="3">
        <v>44.83</v>
      </c>
    </row>
    <row r="5" spans="1:3" x14ac:dyDescent="0.25">
      <c r="A5" t="s">
        <v>39</v>
      </c>
      <c r="B5" t="s">
        <v>40</v>
      </c>
      <c r="C5" s="3">
        <v>491.95</v>
      </c>
    </row>
    <row r="6" spans="1:3" x14ac:dyDescent="0.25">
      <c r="A6" t="s">
        <v>39</v>
      </c>
      <c r="B6" t="s">
        <v>40</v>
      </c>
      <c r="C6" s="3">
        <v>8.2200000000000006</v>
      </c>
    </row>
    <row r="7" spans="1:3" x14ac:dyDescent="0.25">
      <c r="A7" t="s">
        <v>39</v>
      </c>
      <c r="B7" t="s">
        <v>40</v>
      </c>
      <c r="C7" s="3">
        <v>16.190000000000001</v>
      </c>
    </row>
    <row r="8" spans="1:3" x14ac:dyDescent="0.25">
      <c r="A8" t="s">
        <v>39</v>
      </c>
      <c r="B8" t="s">
        <v>40</v>
      </c>
      <c r="C8" s="3">
        <v>777.16</v>
      </c>
    </row>
    <row r="9" spans="1:3" x14ac:dyDescent="0.25">
      <c r="A9" t="s">
        <v>39</v>
      </c>
      <c r="B9" t="s">
        <v>40</v>
      </c>
      <c r="C9" s="3">
        <v>10.74</v>
      </c>
    </row>
    <row r="10" spans="1:3" x14ac:dyDescent="0.25">
      <c r="A10" t="s">
        <v>39</v>
      </c>
      <c r="B10" t="s">
        <v>40</v>
      </c>
      <c r="C10" s="3">
        <v>913.68</v>
      </c>
    </row>
    <row r="11" spans="1:3" x14ac:dyDescent="0.25">
      <c r="A11" t="s">
        <v>39</v>
      </c>
      <c r="B11" t="s">
        <v>40</v>
      </c>
      <c r="C11" s="3">
        <v>46</v>
      </c>
    </row>
    <row r="12" spans="1:3" x14ac:dyDescent="0.25">
      <c r="A12" t="s">
        <v>39</v>
      </c>
      <c r="B12" t="s">
        <v>40</v>
      </c>
      <c r="C12" s="3">
        <v>445.75</v>
      </c>
    </row>
    <row r="13" spans="1:3" x14ac:dyDescent="0.25">
      <c r="A13" t="s">
        <v>39</v>
      </c>
      <c r="B13" t="s">
        <v>40</v>
      </c>
      <c r="C13" s="3">
        <v>49.96</v>
      </c>
    </row>
    <row r="14" spans="1:3" x14ac:dyDescent="0.25">
      <c r="A14" t="s">
        <v>39</v>
      </c>
      <c r="B14" t="s">
        <v>40</v>
      </c>
      <c r="C14" s="3">
        <v>16.850000000000001</v>
      </c>
    </row>
    <row r="15" spans="1:3" x14ac:dyDescent="0.25">
      <c r="A15" t="s">
        <v>39</v>
      </c>
      <c r="B15" t="s">
        <v>40</v>
      </c>
      <c r="C15" s="3">
        <v>15</v>
      </c>
    </row>
    <row r="16" spans="1:3" x14ac:dyDescent="0.25">
      <c r="A16" t="s">
        <v>39</v>
      </c>
      <c r="B16" t="s">
        <v>40</v>
      </c>
      <c r="C16" s="3">
        <v>16.16</v>
      </c>
    </row>
    <row r="17" spans="1:3" x14ac:dyDescent="0.25">
      <c r="A17" t="s">
        <v>39</v>
      </c>
      <c r="B17" t="s">
        <v>40</v>
      </c>
      <c r="C17" s="3">
        <v>386</v>
      </c>
    </row>
    <row r="18" spans="1:3" x14ac:dyDescent="0.25">
      <c r="A18" t="s">
        <v>39</v>
      </c>
      <c r="B18" t="s">
        <v>40</v>
      </c>
      <c r="C18" s="3">
        <v>906.8</v>
      </c>
    </row>
    <row r="19" spans="1:3" x14ac:dyDescent="0.25">
      <c r="A19" t="s">
        <v>39</v>
      </c>
      <c r="B19" t="s">
        <v>40</v>
      </c>
      <c r="C19" s="3">
        <v>46.38</v>
      </c>
    </row>
    <row r="20" spans="1:3" x14ac:dyDescent="0.25">
      <c r="A20" t="s">
        <v>39</v>
      </c>
      <c r="B20" t="s">
        <v>40</v>
      </c>
      <c r="C20" s="3">
        <v>133.66</v>
      </c>
    </row>
    <row r="21" spans="1:3" x14ac:dyDescent="0.25">
      <c r="A21" t="s">
        <v>39</v>
      </c>
      <c r="B21" t="s">
        <v>40</v>
      </c>
      <c r="C21" s="3">
        <v>293.8</v>
      </c>
    </row>
    <row r="22" spans="1:3" x14ac:dyDescent="0.25">
      <c r="A22" t="s">
        <v>39</v>
      </c>
      <c r="B22" t="s">
        <v>40</v>
      </c>
      <c r="C22" s="3">
        <v>71.150000000000006</v>
      </c>
    </row>
    <row r="23" spans="1:3" x14ac:dyDescent="0.25">
      <c r="A23" t="s">
        <v>39</v>
      </c>
      <c r="B23" t="s">
        <v>40</v>
      </c>
      <c r="C23" s="3">
        <v>378.63</v>
      </c>
    </row>
    <row r="24" spans="1:3" x14ac:dyDescent="0.25">
      <c r="A24" t="s">
        <v>39</v>
      </c>
      <c r="B24" t="s">
        <v>40</v>
      </c>
      <c r="C24" s="3">
        <v>923.85</v>
      </c>
    </row>
    <row r="25" spans="1:3" x14ac:dyDescent="0.25">
      <c r="A25" t="s">
        <v>39</v>
      </c>
      <c r="B25" t="s">
        <v>40</v>
      </c>
      <c r="C25" s="3">
        <v>205.6</v>
      </c>
    </row>
    <row r="26" spans="1:3" x14ac:dyDescent="0.25">
      <c r="A26" t="s">
        <v>39</v>
      </c>
      <c r="B26" t="s">
        <v>40</v>
      </c>
      <c r="C26" s="3">
        <v>13.76</v>
      </c>
    </row>
    <row r="27" spans="1:3" x14ac:dyDescent="0.25">
      <c r="A27" t="s">
        <v>39</v>
      </c>
      <c r="B27" t="s">
        <v>40</v>
      </c>
      <c r="C27" s="3">
        <v>271.89999999999998</v>
      </c>
    </row>
    <row r="28" spans="1:3" x14ac:dyDescent="0.25">
      <c r="A28" t="s">
        <v>39</v>
      </c>
      <c r="B28" t="s">
        <v>40</v>
      </c>
      <c r="C28" s="3">
        <v>10.119999999999999</v>
      </c>
    </row>
    <row r="29" spans="1:3" x14ac:dyDescent="0.25">
      <c r="A29" t="s">
        <v>39</v>
      </c>
      <c r="B29" t="s">
        <v>40</v>
      </c>
      <c r="C29" s="3">
        <v>448.17</v>
      </c>
    </row>
    <row r="30" spans="1:3" x14ac:dyDescent="0.25">
      <c r="A30" t="s">
        <v>39</v>
      </c>
      <c r="B30" t="s">
        <v>40</v>
      </c>
      <c r="C30" s="3">
        <v>50.71</v>
      </c>
    </row>
    <row r="31" spans="1:3" x14ac:dyDescent="0.25">
      <c r="A31" t="s">
        <v>39</v>
      </c>
      <c r="B31" t="s">
        <v>40</v>
      </c>
      <c r="C31" s="3">
        <v>10.119999999999999</v>
      </c>
    </row>
    <row r="32" spans="1:3" x14ac:dyDescent="0.25">
      <c r="A32" t="s">
        <v>39</v>
      </c>
      <c r="B32" t="s">
        <v>40</v>
      </c>
      <c r="C32" s="3">
        <v>10.119999999999999</v>
      </c>
    </row>
    <row r="33" spans="1:3" x14ac:dyDescent="0.25">
      <c r="A33" t="s">
        <v>39</v>
      </c>
      <c r="B33" t="s">
        <v>40</v>
      </c>
      <c r="C33" s="3">
        <v>69.75</v>
      </c>
    </row>
    <row r="34" spans="1:3" x14ac:dyDescent="0.25">
      <c r="A34" t="s">
        <v>39</v>
      </c>
      <c r="B34" t="s">
        <v>40</v>
      </c>
      <c r="C34" s="3">
        <v>129.82</v>
      </c>
    </row>
    <row r="35" spans="1:3" x14ac:dyDescent="0.25">
      <c r="A35" t="s">
        <v>39</v>
      </c>
      <c r="B35" t="s">
        <v>40</v>
      </c>
      <c r="C35" s="3">
        <v>35.92</v>
      </c>
    </row>
    <row r="36" spans="1:3" x14ac:dyDescent="0.25">
      <c r="A36" t="s">
        <v>39</v>
      </c>
      <c r="B36" t="s">
        <v>40</v>
      </c>
      <c r="C36" s="3">
        <v>43.46</v>
      </c>
    </row>
    <row r="37" spans="1:3" x14ac:dyDescent="0.25">
      <c r="A37" t="s">
        <v>39</v>
      </c>
      <c r="B37" t="s">
        <v>40</v>
      </c>
      <c r="C37" s="3">
        <v>253.22</v>
      </c>
    </row>
    <row r="38" spans="1:3" x14ac:dyDescent="0.25">
      <c r="A38" t="s">
        <v>39</v>
      </c>
      <c r="B38" t="s">
        <v>40</v>
      </c>
      <c r="C38" s="3">
        <v>10.119999999999999</v>
      </c>
    </row>
    <row r="39" spans="1:3" x14ac:dyDescent="0.25">
      <c r="A39" t="s">
        <v>39</v>
      </c>
      <c r="B39" t="s">
        <v>40</v>
      </c>
      <c r="C39" s="3">
        <v>187.66</v>
      </c>
    </row>
    <row r="40" spans="1:3" x14ac:dyDescent="0.25">
      <c r="A40" t="s">
        <v>39</v>
      </c>
      <c r="B40" t="s">
        <v>40</v>
      </c>
      <c r="C40" s="3">
        <v>97.11</v>
      </c>
    </row>
    <row r="41" spans="1:3" x14ac:dyDescent="0.25">
      <c r="A41" t="s">
        <v>39</v>
      </c>
      <c r="B41" t="s">
        <v>40</v>
      </c>
      <c r="C41" s="3">
        <v>66.08</v>
      </c>
    </row>
    <row r="42" spans="1:3" x14ac:dyDescent="0.25">
      <c r="A42" t="s">
        <v>39</v>
      </c>
      <c r="B42" t="s">
        <v>40</v>
      </c>
      <c r="C42" s="3">
        <v>54.99</v>
      </c>
    </row>
    <row r="43" spans="1:3" x14ac:dyDescent="0.25">
      <c r="A43" t="s">
        <v>39</v>
      </c>
      <c r="B43" t="s">
        <v>40</v>
      </c>
      <c r="C43" s="3">
        <v>660</v>
      </c>
    </row>
    <row r="44" spans="1:3" x14ac:dyDescent="0.25">
      <c r="A44" t="s">
        <v>39</v>
      </c>
      <c r="B44" t="s">
        <v>40</v>
      </c>
      <c r="C44" s="3">
        <v>399.25</v>
      </c>
    </row>
    <row r="45" spans="1:3" x14ac:dyDescent="0.25">
      <c r="A45" t="s">
        <v>39</v>
      </c>
      <c r="B45" t="s">
        <v>40</v>
      </c>
      <c r="C45" s="3">
        <v>722.7</v>
      </c>
    </row>
    <row r="46" spans="1:3" x14ac:dyDescent="0.25">
      <c r="A46" t="s">
        <v>39</v>
      </c>
      <c r="B46" t="s">
        <v>40</v>
      </c>
      <c r="C46" s="3">
        <v>68.010000000000005</v>
      </c>
    </row>
    <row r="47" spans="1:3" x14ac:dyDescent="0.25">
      <c r="A47" t="s">
        <v>39</v>
      </c>
      <c r="B47" t="s">
        <v>40</v>
      </c>
      <c r="C47" s="3">
        <v>33.840000000000003</v>
      </c>
    </row>
    <row r="48" spans="1:3" x14ac:dyDescent="0.25">
      <c r="A48" t="s">
        <v>39</v>
      </c>
      <c r="B48" t="s">
        <v>40</v>
      </c>
      <c r="C48" s="3">
        <v>493.04</v>
      </c>
    </row>
    <row r="49" spans="1:3" x14ac:dyDescent="0.25">
      <c r="A49" t="s">
        <v>39</v>
      </c>
      <c r="B49" t="s">
        <v>40</v>
      </c>
      <c r="C49" s="3">
        <v>197.96</v>
      </c>
    </row>
    <row r="50" spans="1:3" x14ac:dyDescent="0.25">
      <c r="A50" t="s">
        <v>39</v>
      </c>
      <c r="B50" t="s">
        <v>40</v>
      </c>
      <c r="C50" s="3">
        <v>231</v>
      </c>
    </row>
    <row r="51" spans="1:3" x14ac:dyDescent="0.25">
      <c r="A51" t="s">
        <v>39</v>
      </c>
      <c r="B51" t="s">
        <v>40</v>
      </c>
      <c r="C51" s="3">
        <v>91.05</v>
      </c>
    </row>
    <row r="52" spans="1:3" x14ac:dyDescent="0.25">
      <c r="A52" t="s">
        <v>39</v>
      </c>
      <c r="B52" t="s">
        <v>40</v>
      </c>
      <c r="C52" s="3">
        <v>23.8</v>
      </c>
    </row>
    <row r="53" spans="1:3" x14ac:dyDescent="0.25">
      <c r="A53" t="s">
        <v>39</v>
      </c>
      <c r="B53" t="s">
        <v>40</v>
      </c>
      <c r="C53" s="3">
        <v>29.39</v>
      </c>
    </row>
    <row r="54" spans="1:3" x14ac:dyDescent="0.25">
      <c r="A54" t="s">
        <v>39</v>
      </c>
      <c r="B54" t="s">
        <v>40</v>
      </c>
      <c r="C54" s="3">
        <v>186.49</v>
      </c>
    </row>
    <row r="55" spans="1:3" x14ac:dyDescent="0.25">
      <c r="A55" t="s">
        <v>39</v>
      </c>
      <c r="B55" t="s">
        <v>40</v>
      </c>
      <c r="C55" s="3">
        <v>637.92999999999995</v>
      </c>
    </row>
    <row r="56" spans="1:3" x14ac:dyDescent="0.25">
      <c r="A56" t="s">
        <v>39</v>
      </c>
      <c r="B56" t="s">
        <v>40</v>
      </c>
      <c r="C56" s="3">
        <v>14.48</v>
      </c>
    </row>
    <row r="57" spans="1:3" x14ac:dyDescent="0.25">
      <c r="A57" t="s">
        <v>39</v>
      </c>
      <c r="B57" t="s">
        <v>40</v>
      </c>
      <c r="C57" s="3">
        <v>30.64</v>
      </c>
    </row>
    <row r="58" spans="1:3" x14ac:dyDescent="0.25">
      <c r="A58" t="s">
        <v>39</v>
      </c>
      <c r="B58" t="s">
        <v>40</v>
      </c>
      <c r="C58" s="3">
        <v>59.64</v>
      </c>
    </row>
    <row r="59" spans="1:3" x14ac:dyDescent="0.25">
      <c r="A59" t="s">
        <v>39</v>
      </c>
      <c r="B59" t="s">
        <v>40</v>
      </c>
      <c r="C59" s="3">
        <v>19.989999999999998</v>
      </c>
    </row>
    <row r="60" spans="1:3" x14ac:dyDescent="0.25">
      <c r="A60" t="s">
        <v>39</v>
      </c>
      <c r="B60" t="s">
        <v>40</v>
      </c>
      <c r="C60" s="3">
        <v>18.440000000000001</v>
      </c>
    </row>
    <row r="61" spans="1:3" x14ac:dyDescent="0.25">
      <c r="A61" t="s">
        <v>39</v>
      </c>
      <c r="B61" t="s">
        <v>40</v>
      </c>
      <c r="C61" s="3">
        <v>36.380000000000003</v>
      </c>
    </row>
    <row r="62" spans="1:3" x14ac:dyDescent="0.25">
      <c r="A62" t="s">
        <v>39</v>
      </c>
      <c r="B62" t="s">
        <v>40</v>
      </c>
      <c r="C62" s="3">
        <v>15.31</v>
      </c>
    </row>
    <row r="63" spans="1:3" x14ac:dyDescent="0.25">
      <c r="A63" t="s">
        <v>39</v>
      </c>
      <c r="B63" t="s">
        <v>40</v>
      </c>
      <c r="C63" s="3">
        <v>327.52</v>
      </c>
    </row>
    <row r="64" spans="1:3" x14ac:dyDescent="0.25">
      <c r="A64" t="s">
        <v>39</v>
      </c>
      <c r="B64" t="s">
        <v>40</v>
      </c>
      <c r="C64" s="3">
        <v>426.95</v>
      </c>
    </row>
    <row r="65" spans="1:3" x14ac:dyDescent="0.25">
      <c r="A65" t="s">
        <v>39</v>
      </c>
      <c r="B65" t="s">
        <v>40</v>
      </c>
      <c r="C65" s="3">
        <v>61.94</v>
      </c>
    </row>
    <row r="66" spans="1:3" x14ac:dyDescent="0.25">
      <c r="A66" t="s">
        <v>39</v>
      </c>
      <c r="B66" t="s">
        <v>40</v>
      </c>
      <c r="C66" s="3">
        <v>10.119999999999999</v>
      </c>
    </row>
    <row r="67" spans="1:3" x14ac:dyDescent="0.25">
      <c r="A67" t="s">
        <v>39</v>
      </c>
      <c r="B67" t="s">
        <v>40</v>
      </c>
      <c r="C67" s="3">
        <v>383.97</v>
      </c>
    </row>
    <row r="68" spans="1:3" x14ac:dyDescent="0.25">
      <c r="A68" t="s">
        <v>39</v>
      </c>
      <c r="B68" t="s">
        <v>40</v>
      </c>
      <c r="C68" s="3">
        <v>26</v>
      </c>
    </row>
    <row r="69" spans="1:3" x14ac:dyDescent="0.25">
      <c r="A69" t="s">
        <v>39</v>
      </c>
      <c r="B69" t="s">
        <v>40</v>
      </c>
      <c r="C69" s="3">
        <v>95.1</v>
      </c>
    </row>
    <row r="70" spans="1:3" x14ac:dyDescent="0.25">
      <c r="A70" t="s">
        <v>39</v>
      </c>
      <c r="B70" t="s">
        <v>40</v>
      </c>
      <c r="C70" s="3">
        <v>23.71</v>
      </c>
    </row>
    <row r="71" spans="1:3" x14ac:dyDescent="0.25">
      <c r="A71" t="s">
        <v>39</v>
      </c>
      <c r="B71" t="s">
        <v>40</v>
      </c>
      <c r="C71" s="3">
        <v>15.04</v>
      </c>
    </row>
    <row r="72" spans="1:3" x14ac:dyDescent="0.25">
      <c r="A72" t="s">
        <v>39</v>
      </c>
      <c r="B72" t="s">
        <v>40</v>
      </c>
      <c r="C72" s="3">
        <v>8.49</v>
      </c>
    </row>
    <row r="73" spans="1:3" x14ac:dyDescent="0.25">
      <c r="A73" t="s">
        <v>39</v>
      </c>
      <c r="B73" t="s">
        <v>40</v>
      </c>
      <c r="C73" s="3">
        <v>94.72</v>
      </c>
    </row>
    <row r="74" spans="1:3" x14ac:dyDescent="0.25">
      <c r="A74" t="s">
        <v>39</v>
      </c>
      <c r="B74" t="s">
        <v>40</v>
      </c>
      <c r="C74" s="3">
        <v>22.49</v>
      </c>
    </row>
    <row r="75" spans="1:3" x14ac:dyDescent="0.25">
      <c r="A75" t="s">
        <v>39</v>
      </c>
      <c r="B75" t="s">
        <v>40</v>
      </c>
      <c r="C75" s="3">
        <v>395.87</v>
      </c>
    </row>
    <row r="76" spans="1:3" x14ac:dyDescent="0.25">
      <c r="A76" t="s">
        <v>39</v>
      </c>
      <c r="B76" t="s">
        <v>40</v>
      </c>
      <c r="C76" s="3">
        <v>726.86</v>
      </c>
    </row>
    <row r="77" spans="1:3" x14ac:dyDescent="0.25">
      <c r="A77" t="s">
        <v>39</v>
      </c>
      <c r="B77" t="s">
        <v>40</v>
      </c>
      <c r="C77" s="3">
        <v>39.979999999999997</v>
      </c>
    </row>
    <row r="78" spans="1:3" x14ac:dyDescent="0.25">
      <c r="A78" t="s">
        <v>39</v>
      </c>
      <c r="B78" t="s">
        <v>40</v>
      </c>
      <c r="C78" s="3">
        <v>102.57</v>
      </c>
    </row>
    <row r="79" spans="1:3" x14ac:dyDescent="0.25">
      <c r="A79" t="s">
        <v>39</v>
      </c>
      <c r="B79" t="s">
        <v>40</v>
      </c>
      <c r="C79" s="3">
        <v>10.74</v>
      </c>
    </row>
    <row r="80" spans="1:3" x14ac:dyDescent="0.25">
      <c r="A80" t="s">
        <v>39</v>
      </c>
      <c r="B80" t="s">
        <v>40</v>
      </c>
      <c r="C80" s="3">
        <v>279.54000000000002</v>
      </c>
    </row>
    <row r="81" spans="1:3" x14ac:dyDescent="0.25">
      <c r="A81" t="s">
        <v>39</v>
      </c>
      <c r="B81" t="s">
        <v>40</v>
      </c>
      <c r="C81" s="3">
        <v>83.13</v>
      </c>
    </row>
    <row r="82" spans="1:3" x14ac:dyDescent="0.25">
      <c r="A82" t="s">
        <v>39</v>
      </c>
      <c r="B82" t="s">
        <v>40</v>
      </c>
      <c r="C82" s="3">
        <v>10.64</v>
      </c>
    </row>
    <row r="83" spans="1:3" x14ac:dyDescent="0.25">
      <c r="A83" t="s">
        <v>39</v>
      </c>
      <c r="B83" t="s">
        <v>40</v>
      </c>
      <c r="C83" s="3">
        <v>63.39</v>
      </c>
    </row>
    <row r="84" spans="1:3" x14ac:dyDescent="0.25">
      <c r="A84" t="s">
        <v>39</v>
      </c>
      <c r="B84" t="s">
        <v>40</v>
      </c>
      <c r="C84" s="3">
        <v>10.74</v>
      </c>
    </row>
    <row r="85" spans="1:3" x14ac:dyDescent="0.25">
      <c r="A85" t="s">
        <v>39</v>
      </c>
      <c r="B85" t="s">
        <v>40</v>
      </c>
      <c r="C85" s="3">
        <v>490.94</v>
      </c>
    </row>
    <row r="86" spans="1:3" x14ac:dyDescent="0.25">
      <c r="A86" t="s">
        <v>39</v>
      </c>
      <c r="B86" t="s">
        <v>40</v>
      </c>
      <c r="C86" s="3">
        <v>10.74</v>
      </c>
    </row>
    <row r="87" spans="1:3" x14ac:dyDescent="0.25">
      <c r="A87" t="s">
        <v>39</v>
      </c>
      <c r="B87" t="s">
        <v>40</v>
      </c>
      <c r="C87" s="3">
        <v>197.1</v>
      </c>
    </row>
    <row r="88" spans="1:3" x14ac:dyDescent="0.25">
      <c r="A88" t="s">
        <v>39</v>
      </c>
      <c r="B88" t="s">
        <v>40</v>
      </c>
      <c r="C88" s="3">
        <v>27</v>
      </c>
    </row>
    <row r="89" spans="1:3" x14ac:dyDescent="0.25">
      <c r="A89" t="s">
        <v>39</v>
      </c>
      <c r="B89" t="s">
        <v>40</v>
      </c>
      <c r="C89" s="3">
        <v>140</v>
      </c>
    </row>
    <row r="90" spans="1:3" ht="15.75" thickBot="1" x14ac:dyDescent="0.3">
      <c r="C90" s="7">
        <f>SUM(C2:C89)</f>
        <v>16847.399999999998</v>
      </c>
    </row>
    <row r="91" spans="1:3" ht="15.75" thickTop="1" x14ac:dyDescent="0.25"/>
    <row r="92" spans="1:3" x14ac:dyDescent="0.25">
      <c r="A92" t="s">
        <v>39</v>
      </c>
      <c r="B92" t="s">
        <v>33</v>
      </c>
      <c r="C92" s="3">
        <v>216.42</v>
      </c>
    </row>
    <row r="93" spans="1:3" x14ac:dyDescent="0.25">
      <c r="A93" t="s">
        <v>39</v>
      </c>
      <c r="B93" t="s">
        <v>33</v>
      </c>
      <c r="C93" s="3">
        <v>9785.57</v>
      </c>
    </row>
    <row r="94" spans="1:3" x14ac:dyDescent="0.25">
      <c r="A94" t="s">
        <v>39</v>
      </c>
      <c r="B94" t="s">
        <v>33</v>
      </c>
      <c r="C94" s="3">
        <v>10080.450000000001</v>
      </c>
    </row>
    <row r="95" spans="1:3" x14ac:dyDescent="0.25">
      <c r="A95" t="s">
        <v>39</v>
      </c>
      <c r="B95" t="s">
        <v>33</v>
      </c>
      <c r="C95" s="3">
        <v>1549</v>
      </c>
    </row>
    <row r="96" spans="1:3" x14ac:dyDescent="0.25">
      <c r="A96" t="s">
        <v>39</v>
      </c>
      <c r="B96" t="s">
        <v>33</v>
      </c>
      <c r="C96" s="3">
        <v>8842.5</v>
      </c>
    </row>
    <row r="97" spans="1:3" x14ac:dyDescent="0.25">
      <c r="A97" t="s">
        <v>39</v>
      </c>
      <c r="B97" t="s">
        <v>33</v>
      </c>
      <c r="C97" s="3">
        <v>1397.8</v>
      </c>
    </row>
    <row r="98" spans="1:3" x14ac:dyDescent="0.25">
      <c r="A98" t="s">
        <v>39</v>
      </c>
      <c r="B98" t="s">
        <v>33</v>
      </c>
      <c r="C98" s="3">
        <v>157.91999999999999</v>
      </c>
    </row>
    <row r="99" spans="1:3" x14ac:dyDescent="0.25">
      <c r="A99" t="s">
        <v>39</v>
      </c>
      <c r="B99" t="s">
        <v>33</v>
      </c>
      <c r="C99" s="3">
        <v>6130.8</v>
      </c>
    </row>
    <row r="100" spans="1:3" x14ac:dyDescent="0.25">
      <c r="A100" t="s">
        <v>39</v>
      </c>
      <c r="B100" t="s">
        <v>33</v>
      </c>
      <c r="C100" s="3">
        <v>241.12</v>
      </c>
    </row>
    <row r="101" spans="1:3" x14ac:dyDescent="0.25">
      <c r="A101" t="s">
        <v>39</v>
      </c>
      <c r="B101" t="s">
        <v>33</v>
      </c>
      <c r="C101" s="3">
        <v>241.12</v>
      </c>
    </row>
    <row r="102" spans="1:3" x14ac:dyDescent="0.25">
      <c r="A102" t="s">
        <v>39</v>
      </c>
      <c r="B102" t="s">
        <v>33</v>
      </c>
      <c r="C102" s="3">
        <v>267.3</v>
      </c>
    </row>
    <row r="103" spans="1:3" x14ac:dyDescent="0.25">
      <c r="A103" t="s">
        <v>39</v>
      </c>
      <c r="B103" t="s">
        <v>33</v>
      </c>
      <c r="C103" s="3">
        <v>10.74</v>
      </c>
    </row>
    <row r="104" spans="1:3" x14ac:dyDescent="0.25">
      <c r="A104" t="s">
        <v>39</v>
      </c>
      <c r="B104" t="s">
        <v>33</v>
      </c>
      <c r="C104" s="3">
        <v>6307.65</v>
      </c>
    </row>
    <row r="105" spans="1:3" x14ac:dyDescent="0.25">
      <c r="A105" t="s">
        <v>39</v>
      </c>
      <c r="B105" t="s">
        <v>33</v>
      </c>
      <c r="C105" s="3">
        <v>10.119999999999999</v>
      </c>
    </row>
    <row r="106" spans="1:3" x14ac:dyDescent="0.25">
      <c r="A106" t="s">
        <v>39</v>
      </c>
      <c r="B106" t="s">
        <v>33</v>
      </c>
      <c r="C106" s="3">
        <v>211.2</v>
      </c>
    </row>
    <row r="107" spans="1:3" x14ac:dyDescent="0.25">
      <c r="A107" t="s">
        <v>39</v>
      </c>
      <c r="B107" t="s">
        <v>33</v>
      </c>
      <c r="C107" s="3">
        <v>9785.7000000000007</v>
      </c>
    </row>
    <row r="108" spans="1:3" x14ac:dyDescent="0.25">
      <c r="A108" t="s">
        <v>39</v>
      </c>
      <c r="B108" t="s">
        <v>33</v>
      </c>
      <c r="C108" s="3">
        <v>9255.15</v>
      </c>
    </row>
    <row r="109" spans="1:3" ht="15.75" thickBot="1" x14ac:dyDescent="0.3">
      <c r="C109" s="7">
        <f>SUM(C92:C108)</f>
        <v>64490.560000000005</v>
      </c>
    </row>
    <row r="110" spans="1:3" ht="15.75" thickTop="1" x14ac:dyDescent="0.25"/>
    <row r="111" spans="1:3" x14ac:dyDescent="0.25">
      <c r="A111" t="s">
        <v>39</v>
      </c>
      <c r="B111" t="s">
        <v>41</v>
      </c>
      <c r="C111" s="3">
        <v>69.98</v>
      </c>
    </row>
    <row r="112" spans="1:3" x14ac:dyDescent="0.25">
      <c r="A112" t="s">
        <v>39</v>
      </c>
      <c r="B112" t="s">
        <v>41</v>
      </c>
      <c r="C112" s="3">
        <v>202.96</v>
      </c>
    </row>
    <row r="113" spans="1:3" x14ac:dyDescent="0.25">
      <c r="A113" t="s">
        <v>39</v>
      </c>
      <c r="B113" t="s">
        <v>41</v>
      </c>
      <c r="C113" s="3">
        <v>222.88</v>
      </c>
    </row>
    <row r="114" spans="1:3" ht="15.75" thickBot="1" x14ac:dyDescent="0.3">
      <c r="C114" s="7">
        <f>SUM(C111:C113)</f>
        <v>495.82</v>
      </c>
    </row>
    <row r="115" spans="1:3" ht="15.75" thickTop="1" x14ac:dyDescent="0.25"/>
    <row r="116" spans="1:3" ht="15.75" thickBot="1" x14ac:dyDescent="0.3">
      <c r="C116" s="7">
        <f>+C114+C109+C90</f>
        <v>81833.78</v>
      </c>
    </row>
    <row r="117" spans="1:3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I27" sqref="I27"/>
    </sheetView>
  </sheetViews>
  <sheetFormatPr defaultRowHeight="15" x14ac:dyDescent="0.25"/>
  <cols>
    <col min="2" max="2" width="22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42</v>
      </c>
      <c r="B2" t="s">
        <v>33</v>
      </c>
      <c r="C2" s="3">
        <v>2097.91</v>
      </c>
    </row>
    <row r="3" spans="1:3" x14ac:dyDescent="0.25">
      <c r="A3" t="s">
        <v>42</v>
      </c>
      <c r="B3" t="s">
        <v>33</v>
      </c>
      <c r="C3" s="3">
        <v>2064.88</v>
      </c>
    </row>
    <row r="4" spans="1:3" x14ac:dyDescent="0.25">
      <c r="A4" t="s">
        <v>42</v>
      </c>
      <c r="B4" t="s">
        <v>33</v>
      </c>
      <c r="C4" s="3">
        <v>702.06</v>
      </c>
    </row>
    <row r="5" spans="1:3" x14ac:dyDescent="0.25">
      <c r="A5" t="s">
        <v>42</v>
      </c>
      <c r="B5" t="s">
        <v>33</v>
      </c>
      <c r="C5" s="3">
        <v>660.76</v>
      </c>
    </row>
    <row r="6" spans="1:3" x14ac:dyDescent="0.25">
      <c r="A6" t="s">
        <v>42</v>
      </c>
      <c r="B6" t="s">
        <v>33</v>
      </c>
      <c r="C6" s="3">
        <v>1156.33</v>
      </c>
    </row>
    <row r="7" spans="1:3" x14ac:dyDescent="0.25">
      <c r="A7" t="s">
        <v>42</v>
      </c>
      <c r="B7" t="s">
        <v>33</v>
      </c>
      <c r="C7" s="3">
        <v>1197.6300000000001</v>
      </c>
    </row>
    <row r="8" spans="1:3" x14ac:dyDescent="0.25">
      <c r="A8" t="s">
        <v>42</v>
      </c>
      <c r="B8" t="s">
        <v>33</v>
      </c>
      <c r="C8" s="3">
        <v>1445.41</v>
      </c>
    </row>
    <row r="9" spans="1:3" x14ac:dyDescent="0.25">
      <c r="A9" t="s">
        <v>42</v>
      </c>
      <c r="B9" t="s">
        <v>33</v>
      </c>
      <c r="C9" s="3">
        <v>1449</v>
      </c>
    </row>
    <row r="10" spans="1:3" ht="15.75" thickBot="1" x14ac:dyDescent="0.3">
      <c r="C10" s="7">
        <f>SUM(C2:C9)</f>
        <v>10773.980000000001</v>
      </c>
    </row>
    <row r="11" spans="1:3" ht="15.75" thickTop="1" x14ac:dyDescent="0.25"/>
    <row r="12" spans="1:3" x14ac:dyDescent="0.25">
      <c r="A12" t="s">
        <v>42</v>
      </c>
      <c r="B12" t="s">
        <v>28</v>
      </c>
      <c r="C12" s="3">
        <v>6399.8</v>
      </c>
    </row>
    <row r="13" spans="1:3" x14ac:dyDescent="0.25">
      <c r="A13" t="s">
        <v>42</v>
      </c>
      <c r="B13" t="s">
        <v>28</v>
      </c>
      <c r="C13" s="3">
        <v>3237.99</v>
      </c>
    </row>
    <row r="14" spans="1:3" x14ac:dyDescent="0.25">
      <c r="A14" t="s">
        <v>42</v>
      </c>
      <c r="B14" t="s">
        <v>28</v>
      </c>
      <c r="C14" s="3">
        <v>453.4</v>
      </c>
    </row>
    <row r="15" spans="1:3" ht="15.75" thickBot="1" x14ac:dyDescent="0.3">
      <c r="C15" s="7">
        <f>SUM(C12:C14)</f>
        <v>10091.19</v>
      </c>
    </row>
    <row r="16" spans="1:3" ht="15.75" thickTop="1" x14ac:dyDescent="0.25"/>
    <row r="17" spans="1:3" x14ac:dyDescent="0.25">
      <c r="A17" t="s">
        <v>42</v>
      </c>
      <c r="B17" t="s">
        <v>43</v>
      </c>
      <c r="C17" s="3">
        <v>25.48</v>
      </c>
    </row>
    <row r="18" spans="1:3" x14ac:dyDescent="0.25">
      <c r="A18" t="s">
        <v>42</v>
      </c>
      <c r="B18" t="s">
        <v>43</v>
      </c>
      <c r="C18" s="3">
        <v>1772.39</v>
      </c>
    </row>
    <row r="19" spans="1:3" x14ac:dyDescent="0.25">
      <c r="A19" t="s">
        <v>42</v>
      </c>
      <c r="B19" t="s">
        <v>43</v>
      </c>
      <c r="C19" s="3">
        <v>1581.77</v>
      </c>
    </row>
    <row r="20" spans="1:3" x14ac:dyDescent="0.25">
      <c r="A20" t="s">
        <v>42</v>
      </c>
      <c r="B20" t="s">
        <v>43</v>
      </c>
      <c r="C20" s="3">
        <v>2025.06</v>
      </c>
    </row>
    <row r="21" spans="1:3" x14ac:dyDescent="0.25">
      <c r="A21" t="s">
        <v>42</v>
      </c>
      <c r="B21" t="s">
        <v>43</v>
      </c>
      <c r="C21" s="3">
        <v>3305.75</v>
      </c>
    </row>
    <row r="22" spans="1:3" x14ac:dyDescent="0.25">
      <c r="A22" t="s">
        <v>42</v>
      </c>
      <c r="B22" t="s">
        <v>43</v>
      </c>
      <c r="C22" s="3">
        <v>3145.04</v>
      </c>
    </row>
    <row r="23" spans="1:3" x14ac:dyDescent="0.25">
      <c r="A23" t="s">
        <v>42</v>
      </c>
      <c r="B23" t="s">
        <v>43</v>
      </c>
      <c r="C23" s="3">
        <v>2576.91</v>
      </c>
    </row>
    <row r="24" spans="1:3" x14ac:dyDescent="0.25">
      <c r="A24" t="s">
        <v>42</v>
      </c>
      <c r="B24" t="s">
        <v>43</v>
      </c>
      <c r="C24" s="3">
        <v>1985.04</v>
      </c>
    </row>
    <row r="25" spans="1:3" x14ac:dyDescent="0.25">
      <c r="A25" t="s">
        <v>42</v>
      </c>
      <c r="B25" t="s">
        <v>43</v>
      </c>
      <c r="C25" s="3">
        <v>1080.5999999999999</v>
      </c>
    </row>
    <row r="26" spans="1:3" x14ac:dyDescent="0.25">
      <c r="A26" t="s">
        <v>42</v>
      </c>
      <c r="B26" t="s">
        <v>43</v>
      </c>
      <c r="C26" s="3">
        <v>1026.77</v>
      </c>
    </row>
    <row r="27" spans="1:3" x14ac:dyDescent="0.25">
      <c r="A27" t="s">
        <v>42</v>
      </c>
      <c r="B27" t="s">
        <v>43</v>
      </c>
      <c r="C27" s="3">
        <v>1036.55</v>
      </c>
    </row>
    <row r="28" spans="1:3" x14ac:dyDescent="0.25">
      <c r="A28" t="s">
        <v>42</v>
      </c>
      <c r="B28" t="s">
        <v>43</v>
      </c>
      <c r="C28" s="3">
        <v>798.31</v>
      </c>
    </row>
    <row r="29" spans="1:3" x14ac:dyDescent="0.25">
      <c r="A29" t="s">
        <v>42</v>
      </c>
      <c r="B29" t="s">
        <v>43</v>
      </c>
      <c r="C29" s="3">
        <v>650.53</v>
      </c>
    </row>
    <row r="30" spans="1:3" x14ac:dyDescent="0.25">
      <c r="A30" t="s">
        <v>42</v>
      </c>
      <c r="B30" t="s">
        <v>43</v>
      </c>
      <c r="C30" s="3">
        <v>424.01</v>
      </c>
    </row>
    <row r="31" spans="1:3" x14ac:dyDescent="0.25">
      <c r="A31" t="s">
        <v>42</v>
      </c>
      <c r="B31" t="s">
        <v>43</v>
      </c>
      <c r="C31" s="3">
        <v>647.11</v>
      </c>
    </row>
    <row r="32" spans="1:3" ht="15.75" thickBot="1" x14ac:dyDescent="0.3">
      <c r="C32" s="7">
        <f>SUM(C17:C31)</f>
        <v>22081.32</v>
      </c>
    </row>
    <row r="33" spans="3:3" ht="15.75" thickTop="1" x14ac:dyDescent="0.25"/>
    <row r="34" spans="3:3" ht="15.75" thickBot="1" x14ac:dyDescent="0.3">
      <c r="C34" s="7">
        <f>+C32+C15+C10</f>
        <v>42946.490000000005</v>
      </c>
    </row>
    <row r="35" spans="3:3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0"/>
  <sheetViews>
    <sheetView topLeftCell="A327" workbookViewId="0">
      <selection activeCell="C369" sqref="C369"/>
    </sheetView>
  </sheetViews>
  <sheetFormatPr defaultRowHeight="15" x14ac:dyDescent="0.25"/>
  <cols>
    <col min="2" max="2" width="28.71093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44</v>
      </c>
      <c r="B2" t="s">
        <v>40</v>
      </c>
      <c r="C2" s="3">
        <v>457.29</v>
      </c>
    </row>
    <row r="3" spans="1:3" x14ac:dyDescent="0.25">
      <c r="A3" t="s">
        <v>44</v>
      </c>
      <c r="B3" t="s">
        <v>40</v>
      </c>
      <c r="C3" s="3">
        <v>214.64</v>
      </c>
    </row>
    <row r="4" spans="1:3" x14ac:dyDescent="0.25">
      <c r="A4" t="s">
        <v>44</v>
      </c>
      <c r="B4" t="s">
        <v>40</v>
      </c>
      <c r="C4" s="3">
        <v>6.13</v>
      </c>
    </row>
    <row r="5" spans="1:3" x14ac:dyDescent="0.25">
      <c r="A5" t="s">
        <v>44</v>
      </c>
      <c r="B5" t="s">
        <v>40</v>
      </c>
      <c r="C5" s="3">
        <v>698.28</v>
      </c>
    </row>
    <row r="6" spans="1:3" x14ac:dyDescent="0.25">
      <c r="A6" t="s">
        <v>44</v>
      </c>
      <c r="B6" t="s">
        <v>40</v>
      </c>
      <c r="C6" s="3">
        <v>40.299999999999997</v>
      </c>
    </row>
    <row r="7" spans="1:3" x14ac:dyDescent="0.25">
      <c r="A7" t="s">
        <v>44</v>
      </c>
      <c r="B7" t="s">
        <v>40</v>
      </c>
      <c r="C7" s="3">
        <v>81.63</v>
      </c>
    </row>
    <row r="8" spans="1:3" x14ac:dyDescent="0.25">
      <c r="A8" t="s">
        <v>44</v>
      </c>
      <c r="B8" t="s">
        <v>40</v>
      </c>
      <c r="C8" s="3">
        <v>86.98</v>
      </c>
    </row>
    <row r="9" spans="1:3" x14ac:dyDescent="0.25">
      <c r="A9" t="s">
        <v>44</v>
      </c>
      <c r="B9" t="s">
        <v>40</v>
      </c>
      <c r="C9" s="3">
        <v>264.10000000000002</v>
      </c>
    </row>
    <row r="10" spans="1:3" x14ac:dyDescent="0.25">
      <c r="A10" t="s">
        <v>44</v>
      </c>
      <c r="B10" t="s">
        <v>40</v>
      </c>
      <c r="C10" s="3">
        <v>267.99</v>
      </c>
    </row>
    <row r="11" spans="1:3" x14ac:dyDescent="0.25">
      <c r="A11" t="s">
        <v>44</v>
      </c>
      <c r="B11" t="s">
        <v>40</v>
      </c>
      <c r="C11" s="3">
        <v>64.89</v>
      </c>
    </row>
    <row r="12" spans="1:3" x14ac:dyDescent="0.25">
      <c r="A12" t="s">
        <v>44</v>
      </c>
      <c r="B12" t="s">
        <v>40</v>
      </c>
      <c r="C12" s="3">
        <v>117.92</v>
      </c>
    </row>
    <row r="13" spans="1:3" x14ac:dyDescent="0.25">
      <c r="A13" t="s">
        <v>44</v>
      </c>
      <c r="B13" t="s">
        <v>40</v>
      </c>
      <c r="C13" s="3">
        <v>114.75</v>
      </c>
    </row>
    <row r="14" spans="1:3" x14ac:dyDescent="0.25">
      <c r="A14" t="s">
        <v>44</v>
      </c>
      <c r="B14" t="s">
        <v>40</v>
      </c>
      <c r="C14" s="3">
        <v>68.209999999999994</v>
      </c>
    </row>
    <row r="15" spans="1:3" x14ac:dyDescent="0.25">
      <c r="A15" t="s">
        <v>44</v>
      </c>
      <c r="B15" t="s">
        <v>40</v>
      </c>
      <c r="C15" s="3">
        <v>64.94</v>
      </c>
    </row>
    <row r="16" spans="1:3" x14ac:dyDescent="0.25">
      <c r="A16" t="s">
        <v>44</v>
      </c>
      <c r="B16" t="s">
        <v>40</v>
      </c>
      <c r="C16" s="3">
        <v>775.11</v>
      </c>
    </row>
    <row r="17" spans="1:3" x14ac:dyDescent="0.25">
      <c r="A17" t="s">
        <v>44</v>
      </c>
      <c r="B17" t="s">
        <v>40</v>
      </c>
      <c r="C17" s="3">
        <v>6.15</v>
      </c>
    </row>
    <row r="18" spans="1:3" x14ac:dyDescent="0.25">
      <c r="A18" t="s">
        <v>44</v>
      </c>
      <c r="B18" t="s">
        <v>40</v>
      </c>
      <c r="C18" s="3">
        <v>500</v>
      </c>
    </row>
    <row r="19" spans="1:3" x14ac:dyDescent="0.25">
      <c r="A19" t="s">
        <v>44</v>
      </c>
      <c r="B19" t="s">
        <v>40</v>
      </c>
      <c r="C19" s="3">
        <v>144.5</v>
      </c>
    </row>
    <row r="20" spans="1:3" x14ac:dyDescent="0.25">
      <c r="A20" t="s">
        <v>44</v>
      </c>
      <c r="B20" t="s">
        <v>40</v>
      </c>
      <c r="C20" s="3">
        <v>81.94</v>
      </c>
    </row>
    <row r="21" spans="1:3" x14ac:dyDescent="0.25">
      <c r="A21" t="s">
        <v>44</v>
      </c>
      <c r="B21" t="s">
        <v>40</v>
      </c>
      <c r="C21" s="3">
        <v>17.5</v>
      </c>
    </row>
    <row r="22" spans="1:3" x14ac:dyDescent="0.25">
      <c r="A22" t="s">
        <v>44</v>
      </c>
      <c r="B22" t="s">
        <v>40</v>
      </c>
      <c r="C22" s="3">
        <v>16.899999999999999</v>
      </c>
    </row>
    <row r="23" spans="1:3" x14ac:dyDescent="0.25">
      <c r="A23" t="s">
        <v>44</v>
      </c>
      <c r="B23" t="s">
        <v>40</v>
      </c>
      <c r="C23" s="3">
        <v>435.88</v>
      </c>
    </row>
    <row r="24" spans="1:3" x14ac:dyDescent="0.25">
      <c r="A24" t="s">
        <v>44</v>
      </c>
      <c r="B24" t="s">
        <v>40</v>
      </c>
      <c r="C24" s="3">
        <v>110</v>
      </c>
    </row>
    <row r="25" spans="1:3" x14ac:dyDescent="0.25">
      <c r="A25" t="s">
        <v>44</v>
      </c>
      <c r="B25" t="s">
        <v>40</v>
      </c>
      <c r="C25" s="3">
        <v>31.98</v>
      </c>
    </row>
    <row r="26" spans="1:3" x14ac:dyDescent="0.25">
      <c r="A26" t="s">
        <v>44</v>
      </c>
      <c r="B26" t="s">
        <v>40</v>
      </c>
      <c r="C26" s="3">
        <v>163.68</v>
      </c>
    </row>
    <row r="27" spans="1:3" x14ac:dyDescent="0.25">
      <c r="A27" t="s">
        <v>44</v>
      </c>
      <c r="B27" t="s">
        <v>40</v>
      </c>
      <c r="C27" s="3">
        <v>43.92</v>
      </c>
    </row>
    <row r="28" spans="1:3" x14ac:dyDescent="0.25">
      <c r="A28" t="s">
        <v>44</v>
      </c>
      <c r="B28" t="s">
        <v>40</v>
      </c>
      <c r="C28" s="3">
        <v>18.97</v>
      </c>
    </row>
    <row r="29" spans="1:3" x14ac:dyDescent="0.25">
      <c r="A29" t="s">
        <v>44</v>
      </c>
      <c r="B29" t="s">
        <v>40</v>
      </c>
      <c r="C29" s="3">
        <v>5.97</v>
      </c>
    </row>
    <row r="30" spans="1:3" x14ac:dyDescent="0.25">
      <c r="A30" t="s">
        <v>44</v>
      </c>
      <c r="B30" t="s">
        <v>40</v>
      </c>
      <c r="C30" s="3">
        <v>185.75</v>
      </c>
    </row>
    <row r="31" spans="1:3" x14ac:dyDescent="0.25">
      <c r="A31" t="s">
        <v>44</v>
      </c>
      <c r="B31" t="s">
        <v>40</v>
      </c>
      <c r="C31" s="3">
        <v>42.91</v>
      </c>
    </row>
    <row r="32" spans="1:3" x14ac:dyDescent="0.25">
      <c r="A32" t="s">
        <v>44</v>
      </c>
      <c r="B32" t="s">
        <v>40</v>
      </c>
      <c r="C32" s="3">
        <v>46.84</v>
      </c>
    </row>
    <row r="33" spans="1:3" x14ac:dyDescent="0.25">
      <c r="A33" t="s">
        <v>44</v>
      </c>
      <c r="B33" t="s">
        <v>40</v>
      </c>
      <c r="C33" s="3">
        <v>63.06</v>
      </c>
    </row>
    <row r="34" spans="1:3" x14ac:dyDescent="0.25">
      <c r="A34" t="s">
        <v>44</v>
      </c>
      <c r="B34" t="s">
        <v>40</v>
      </c>
      <c r="C34" s="3">
        <v>28.08</v>
      </c>
    </row>
    <row r="35" spans="1:3" x14ac:dyDescent="0.25">
      <c r="A35" t="s">
        <v>44</v>
      </c>
      <c r="B35" t="s">
        <v>40</v>
      </c>
      <c r="C35" s="3">
        <v>225.17</v>
      </c>
    </row>
    <row r="36" spans="1:3" x14ac:dyDescent="0.25">
      <c r="A36" t="s">
        <v>44</v>
      </c>
      <c r="B36" t="s">
        <v>40</v>
      </c>
      <c r="C36" s="3">
        <v>45.97</v>
      </c>
    </row>
    <row r="37" spans="1:3" x14ac:dyDescent="0.25">
      <c r="A37" t="s">
        <v>44</v>
      </c>
      <c r="B37" t="s">
        <v>40</v>
      </c>
      <c r="C37" s="3">
        <v>94.04</v>
      </c>
    </row>
    <row r="38" spans="1:3" x14ac:dyDescent="0.25">
      <c r="A38" t="s">
        <v>44</v>
      </c>
      <c r="B38" t="s">
        <v>40</v>
      </c>
      <c r="C38" s="3">
        <v>15.93</v>
      </c>
    </row>
    <row r="39" spans="1:3" x14ac:dyDescent="0.25">
      <c r="A39" t="s">
        <v>44</v>
      </c>
      <c r="B39" t="s">
        <v>40</v>
      </c>
      <c r="C39" s="3">
        <v>43.78</v>
      </c>
    </row>
    <row r="40" spans="1:3" x14ac:dyDescent="0.25">
      <c r="A40" t="s">
        <v>44</v>
      </c>
      <c r="B40" t="s">
        <v>40</v>
      </c>
      <c r="C40" s="3">
        <v>85.68</v>
      </c>
    </row>
    <row r="41" spans="1:3" x14ac:dyDescent="0.25">
      <c r="A41" t="s">
        <v>44</v>
      </c>
      <c r="B41" t="s">
        <v>40</v>
      </c>
      <c r="C41" s="3">
        <v>26.26</v>
      </c>
    </row>
    <row r="42" spans="1:3" x14ac:dyDescent="0.25">
      <c r="A42" t="s">
        <v>44</v>
      </c>
      <c r="B42" t="s">
        <v>40</v>
      </c>
      <c r="C42" s="3">
        <v>14.97</v>
      </c>
    </row>
    <row r="43" spans="1:3" x14ac:dyDescent="0.25">
      <c r="A43" t="s">
        <v>44</v>
      </c>
      <c r="B43" t="s">
        <v>40</v>
      </c>
      <c r="C43" s="3">
        <v>16.72</v>
      </c>
    </row>
    <row r="44" spans="1:3" x14ac:dyDescent="0.25">
      <c r="A44" t="s">
        <v>44</v>
      </c>
      <c r="B44" t="s">
        <v>40</v>
      </c>
      <c r="C44" s="3">
        <v>108.23</v>
      </c>
    </row>
    <row r="45" spans="1:3" x14ac:dyDescent="0.25">
      <c r="A45" t="s">
        <v>44</v>
      </c>
      <c r="B45" t="s">
        <v>40</v>
      </c>
      <c r="C45" s="3">
        <v>104.52</v>
      </c>
    </row>
    <row r="46" spans="1:3" x14ac:dyDescent="0.25">
      <c r="A46" t="s">
        <v>44</v>
      </c>
      <c r="B46" t="s">
        <v>40</v>
      </c>
      <c r="C46" s="3">
        <v>30.86</v>
      </c>
    </row>
    <row r="47" spans="1:3" x14ac:dyDescent="0.25">
      <c r="A47" t="s">
        <v>44</v>
      </c>
      <c r="B47" t="s">
        <v>40</v>
      </c>
      <c r="C47" s="3">
        <v>2.56</v>
      </c>
    </row>
    <row r="48" spans="1:3" x14ac:dyDescent="0.25">
      <c r="A48" t="s">
        <v>44</v>
      </c>
      <c r="B48" t="s">
        <v>40</v>
      </c>
      <c r="C48" s="3">
        <v>186.81</v>
      </c>
    </row>
    <row r="49" spans="1:3" x14ac:dyDescent="0.25">
      <c r="A49" t="s">
        <v>44</v>
      </c>
      <c r="B49" t="s">
        <v>40</v>
      </c>
      <c r="C49" s="3">
        <v>11.16</v>
      </c>
    </row>
    <row r="50" spans="1:3" x14ac:dyDescent="0.25">
      <c r="A50" t="s">
        <v>44</v>
      </c>
      <c r="B50" t="s">
        <v>40</v>
      </c>
      <c r="C50" s="3">
        <v>9.8699999999999992</v>
      </c>
    </row>
    <row r="51" spans="1:3" x14ac:dyDescent="0.25">
      <c r="A51" t="s">
        <v>44</v>
      </c>
      <c r="B51" t="s">
        <v>40</v>
      </c>
      <c r="C51" s="3">
        <v>31.15</v>
      </c>
    </row>
    <row r="52" spans="1:3" x14ac:dyDescent="0.25">
      <c r="A52" t="s">
        <v>44</v>
      </c>
      <c r="B52" t="s">
        <v>40</v>
      </c>
      <c r="C52" s="3">
        <v>12.46</v>
      </c>
    </row>
    <row r="53" spans="1:3" x14ac:dyDescent="0.25">
      <c r="A53" t="s">
        <v>44</v>
      </c>
      <c r="B53" t="s">
        <v>40</v>
      </c>
      <c r="C53" s="3">
        <v>640</v>
      </c>
    </row>
    <row r="54" spans="1:3" x14ac:dyDescent="0.25">
      <c r="A54" t="s">
        <v>44</v>
      </c>
      <c r="B54" t="s">
        <v>40</v>
      </c>
      <c r="C54" s="3">
        <v>3600</v>
      </c>
    </row>
    <row r="55" spans="1:3" x14ac:dyDescent="0.25">
      <c r="A55" t="s">
        <v>44</v>
      </c>
      <c r="B55" t="s">
        <v>40</v>
      </c>
      <c r="C55" s="3">
        <v>77.180000000000007</v>
      </c>
    </row>
    <row r="56" spans="1:3" x14ac:dyDescent="0.25">
      <c r="A56" t="s">
        <v>44</v>
      </c>
      <c r="B56" t="s">
        <v>40</v>
      </c>
      <c r="C56" s="3">
        <v>11.68</v>
      </c>
    </row>
    <row r="57" spans="1:3" x14ac:dyDescent="0.25">
      <c r="A57" t="s">
        <v>44</v>
      </c>
      <c r="B57" t="s">
        <v>40</v>
      </c>
      <c r="C57" s="3">
        <v>106.09</v>
      </c>
    </row>
    <row r="58" spans="1:3" x14ac:dyDescent="0.25">
      <c r="A58" t="s">
        <v>44</v>
      </c>
      <c r="B58" t="s">
        <v>40</v>
      </c>
      <c r="C58" s="3">
        <v>247.32</v>
      </c>
    </row>
    <row r="59" spans="1:3" x14ac:dyDescent="0.25">
      <c r="A59" t="s">
        <v>44</v>
      </c>
      <c r="B59" t="s">
        <v>40</v>
      </c>
      <c r="C59" s="3">
        <v>1623.48</v>
      </c>
    </row>
    <row r="60" spans="1:3" x14ac:dyDescent="0.25">
      <c r="A60" t="s">
        <v>44</v>
      </c>
      <c r="B60" t="s">
        <v>40</v>
      </c>
      <c r="C60" s="3">
        <v>25.77</v>
      </c>
    </row>
    <row r="61" spans="1:3" x14ac:dyDescent="0.25">
      <c r="A61" t="s">
        <v>44</v>
      </c>
      <c r="B61" t="s">
        <v>40</v>
      </c>
      <c r="C61" s="3">
        <v>49.89</v>
      </c>
    </row>
    <row r="62" spans="1:3" x14ac:dyDescent="0.25">
      <c r="A62" t="s">
        <v>44</v>
      </c>
      <c r="B62" t="s">
        <v>40</v>
      </c>
      <c r="C62" s="3">
        <v>39.51</v>
      </c>
    </row>
    <row r="63" spans="1:3" x14ac:dyDescent="0.25">
      <c r="A63" t="s">
        <v>44</v>
      </c>
      <c r="B63" t="s">
        <v>40</v>
      </c>
      <c r="C63" s="3">
        <v>26.98</v>
      </c>
    </row>
    <row r="64" spans="1:3" x14ac:dyDescent="0.25">
      <c r="A64" t="s">
        <v>44</v>
      </c>
      <c r="B64" t="s">
        <v>40</v>
      </c>
      <c r="C64" s="3">
        <v>50.71</v>
      </c>
    </row>
    <row r="65" spans="1:3" x14ac:dyDescent="0.25">
      <c r="A65" t="s">
        <v>44</v>
      </c>
      <c r="B65" t="s">
        <v>40</v>
      </c>
      <c r="C65" s="3">
        <v>114.91</v>
      </c>
    </row>
    <row r="66" spans="1:3" x14ac:dyDescent="0.25">
      <c r="A66" t="s">
        <v>44</v>
      </c>
      <c r="B66" t="s">
        <v>40</v>
      </c>
      <c r="C66" s="3">
        <v>124.17</v>
      </c>
    </row>
    <row r="67" spans="1:3" x14ac:dyDescent="0.25">
      <c r="A67" t="s">
        <v>44</v>
      </c>
      <c r="B67" t="s">
        <v>40</v>
      </c>
      <c r="C67" s="3">
        <v>71.44</v>
      </c>
    </row>
    <row r="68" spans="1:3" x14ac:dyDescent="0.25">
      <c r="A68" t="s">
        <v>44</v>
      </c>
      <c r="B68" t="s">
        <v>40</v>
      </c>
      <c r="C68" s="3">
        <v>299.33999999999997</v>
      </c>
    </row>
    <row r="69" spans="1:3" x14ac:dyDescent="0.25">
      <c r="A69" t="s">
        <v>44</v>
      </c>
      <c r="B69" t="s">
        <v>40</v>
      </c>
      <c r="C69" s="3">
        <v>43.38</v>
      </c>
    </row>
    <row r="70" spans="1:3" x14ac:dyDescent="0.25">
      <c r="A70" t="s">
        <v>44</v>
      </c>
      <c r="B70" t="s">
        <v>40</v>
      </c>
      <c r="C70" s="3">
        <v>12.11</v>
      </c>
    </row>
    <row r="71" spans="1:3" x14ac:dyDescent="0.25">
      <c r="A71" t="s">
        <v>44</v>
      </c>
      <c r="B71" t="s">
        <v>40</v>
      </c>
      <c r="C71" s="3">
        <v>59.99</v>
      </c>
    </row>
    <row r="72" spans="1:3" x14ac:dyDescent="0.25">
      <c r="A72" t="s">
        <v>44</v>
      </c>
      <c r="B72" t="s">
        <v>40</v>
      </c>
      <c r="C72" s="3">
        <v>124.76</v>
      </c>
    </row>
    <row r="73" spans="1:3" x14ac:dyDescent="0.25">
      <c r="A73" t="s">
        <v>44</v>
      </c>
      <c r="B73" t="s">
        <v>40</v>
      </c>
      <c r="C73" s="3">
        <v>6.75</v>
      </c>
    </row>
    <row r="74" spans="1:3" x14ac:dyDescent="0.25">
      <c r="A74" t="s">
        <v>44</v>
      </c>
      <c r="B74" t="s">
        <v>40</v>
      </c>
      <c r="C74" s="3">
        <v>8.3000000000000007</v>
      </c>
    </row>
    <row r="75" spans="1:3" x14ac:dyDescent="0.25">
      <c r="A75" t="s">
        <v>44</v>
      </c>
      <c r="B75" t="s">
        <v>40</v>
      </c>
      <c r="C75" s="3">
        <v>310.24</v>
      </c>
    </row>
    <row r="76" spans="1:3" x14ac:dyDescent="0.25">
      <c r="A76" t="s">
        <v>44</v>
      </c>
      <c r="B76" t="s">
        <v>40</v>
      </c>
      <c r="C76" s="3">
        <v>15.4</v>
      </c>
    </row>
    <row r="77" spans="1:3" x14ac:dyDescent="0.25">
      <c r="A77" t="s">
        <v>44</v>
      </c>
      <c r="B77" t="s">
        <v>40</v>
      </c>
      <c r="C77" s="3">
        <v>282</v>
      </c>
    </row>
    <row r="78" spans="1:3" x14ac:dyDescent="0.25">
      <c r="A78" t="s">
        <v>44</v>
      </c>
      <c r="B78" t="s">
        <v>40</v>
      </c>
      <c r="C78" s="3">
        <v>45.6</v>
      </c>
    </row>
    <row r="79" spans="1:3" x14ac:dyDescent="0.25">
      <c r="A79" t="s">
        <v>44</v>
      </c>
      <c r="B79" t="s">
        <v>40</v>
      </c>
      <c r="C79" s="3">
        <v>387.12</v>
      </c>
    </row>
    <row r="80" spans="1:3" x14ac:dyDescent="0.25">
      <c r="A80" t="s">
        <v>44</v>
      </c>
      <c r="B80" t="s">
        <v>40</v>
      </c>
      <c r="C80" s="3">
        <v>10.47</v>
      </c>
    </row>
    <row r="81" spans="1:3" x14ac:dyDescent="0.25">
      <c r="A81" t="s">
        <v>44</v>
      </c>
      <c r="B81" t="s">
        <v>40</v>
      </c>
      <c r="C81" s="3">
        <v>512.98</v>
      </c>
    </row>
    <row r="82" spans="1:3" x14ac:dyDescent="0.25">
      <c r="A82" t="s">
        <v>44</v>
      </c>
      <c r="B82" t="s">
        <v>40</v>
      </c>
      <c r="C82" s="3">
        <v>43.82</v>
      </c>
    </row>
    <row r="83" spans="1:3" x14ac:dyDescent="0.25">
      <c r="A83" t="s">
        <v>44</v>
      </c>
      <c r="B83" t="s">
        <v>40</v>
      </c>
      <c r="C83" s="3">
        <v>27.41</v>
      </c>
    </row>
    <row r="84" spans="1:3" x14ac:dyDescent="0.25">
      <c r="A84" t="s">
        <v>44</v>
      </c>
      <c r="B84" t="s">
        <v>40</v>
      </c>
      <c r="C84" s="3">
        <v>49.04</v>
      </c>
    </row>
    <row r="85" spans="1:3" x14ac:dyDescent="0.25">
      <c r="A85" t="s">
        <v>44</v>
      </c>
      <c r="B85" t="s">
        <v>40</v>
      </c>
      <c r="C85" s="3">
        <v>573.97</v>
      </c>
    </row>
    <row r="86" spans="1:3" x14ac:dyDescent="0.25">
      <c r="A86" t="s">
        <v>44</v>
      </c>
      <c r="B86" t="s">
        <v>40</v>
      </c>
      <c r="C86" s="3">
        <v>73.239999999999995</v>
      </c>
    </row>
    <row r="87" spans="1:3" x14ac:dyDescent="0.25">
      <c r="A87" t="s">
        <v>44</v>
      </c>
      <c r="B87" t="s">
        <v>40</v>
      </c>
      <c r="C87" s="3">
        <v>22.5</v>
      </c>
    </row>
    <row r="88" spans="1:3" x14ac:dyDescent="0.25">
      <c r="A88" t="s">
        <v>44</v>
      </c>
      <c r="B88" t="s">
        <v>40</v>
      </c>
      <c r="C88" s="3">
        <v>408.34</v>
      </c>
    </row>
    <row r="89" spans="1:3" x14ac:dyDescent="0.25">
      <c r="A89" t="s">
        <v>44</v>
      </c>
      <c r="B89" t="s">
        <v>40</v>
      </c>
      <c r="C89" s="3">
        <v>149</v>
      </c>
    </row>
    <row r="90" spans="1:3" x14ac:dyDescent="0.25">
      <c r="A90" t="s">
        <v>44</v>
      </c>
      <c r="B90" t="s">
        <v>40</v>
      </c>
      <c r="C90" s="3">
        <v>356.53</v>
      </c>
    </row>
    <row r="91" spans="1:3" x14ac:dyDescent="0.25">
      <c r="A91" t="s">
        <v>44</v>
      </c>
      <c r="B91" t="s">
        <v>40</v>
      </c>
      <c r="C91" s="3">
        <v>122.8</v>
      </c>
    </row>
    <row r="92" spans="1:3" x14ac:dyDescent="0.25">
      <c r="A92" t="s">
        <v>44</v>
      </c>
      <c r="B92" t="s">
        <v>40</v>
      </c>
      <c r="C92" s="3">
        <v>149</v>
      </c>
    </row>
    <row r="93" spans="1:3" x14ac:dyDescent="0.25">
      <c r="A93" t="s">
        <v>44</v>
      </c>
      <c r="B93" t="s">
        <v>40</v>
      </c>
      <c r="C93" s="3">
        <v>396.87</v>
      </c>
    </row>
    <row r="94" spans="1:3" x14ac:dyDescent="0.25">
      <c r="A94" t="s">
        <v>44</v>
      </c>
      <c r="B94" t="s">
        <v>40</v>
      </c>
      <c r="C94" s="3">
        <v>168.8</v>
      </c>
    </row>
    <row r="95" spans="1:3" x14ac:dyDescent="0.25">
      <c r="A95" t="s">
        <v>44</v>
      </c>
      <c r="B95" t="s">
        <v>40</v>
      </c>
      <c r="C95" s="3">
        <v>70.239999999999995</v>
      </c>
    </row>
    <row r="96" spans="1:3" x14ac:dyDescent="0.25">
      <c r="A96" t="s">
        <v>44</v>
      </c>
      <c r="B96" t="s">
        <v>40</v>
      </c>
      <c r="C96" s="3">
        <v>57.8</v>
      </c>
    </row>
    <row r="97" spans="1:3" x14ac:dyDescent="0.25">
      <c r="A97" t="s">
        <v>44</v>
      </c>
      <c r="B97" t="s">
        <v>40</v>
      </c>
      <c r="C97" s="3">
        <v>-2.64</v>
      </c>
    </row>
    <row r="98" spans="1:3" x14ac:dyDescent="0.25">
      <c r="A98" t="s">
        <v>44</v>
      </c>
      <c r="B98" t="s">
        <v>40</v>
      </c>
      <c r="C98" s="3">
        <v>-366.4</v>
      </c>
    </row>
    <row r="99" spans="1:3" x14ac:dyDescent="0.25">
      <c r="A99" t="s">
        <v>44</v>
      </c>
      <c r="B99" t="s">
        <v>40</v>
      </c>
      <c r="C99" s="3">
        <v>6097.15</v>
      </c>
    </row>
    <row r="100" spans="1:3" x14ac:dyDescent="0.25">
      <c r="A100" t="s">
        <v>44</v>
      </c>
      <c r="B100" t="s">
        <v>40</v>
      </c>
      <c r="C100" s="3">
        <v>60.5</v>
      </c>
    </row>
    <row r="101" spans="1:3" x14ac:dyDescent="0.25">
      <c r="A101" t="s">
        <v>44</v>
      </c>
      <c r="B101" t="s">
        <v>40</v>
      </c>
      <c r="C101" s="3">
        <v>149.69999999999999</v>
      </c>
    </row>
    <row r="102" spans="1:3" x14ac:dyDescent="0.25">
      <c r="A102" t="s">
        <v>44</v>
      </c>
      <c r="B102" t="s">
        <v>40</v>
      </c>
      <c r="C102" s="3">
        <v>419.86</v>
      </c>
    </row>
    <row r="103" spans="1:3" x14ac:dyDescent="0.25">
      <c r="A103" t="s">
        <v>44</v>
      </c>
      <c r="B103" t="s">
        <v>40</v>
      </c>
      <c r="C103" s="3">
        <v>33.950000000000003</v>
      </c>
    </row>
    <row r="104" spans="1:3" x14ac:dyDescent="0.25">
      <c r="A104" t="s">
        <v>44</v>
      </c>
      <c r="B104" t="s">
        <v>40</v>
      </c>
      <c r="C104" s="3">
        <v>13.96</v>
      </c>
    </row>
    <row r="105" spans="1:3" x14ac:dyDescent="0.25">
      <c r="A105" t="s">
        <v>44</v>
      </c>
      <c r="B105" t="s">
        <v>40</v>
      </c>
      <c r="C105" s="3">
        <v>282.99</v>
      </c>
    </row>
    <row r="106" spans="1:3" x14ac:dyDescent="0.25">
      <c r="A106" t="s">
        <v>44</v>
      </c>
      <c r="B106" t="s">
        <v>40</v>
      </c>
      <c r="C106" s="3">
        <v>875.74</v>
      </c>
    </row>
    <row r="107" spans="1:3" x14ac:dyDescent="0.25">
      <c r="A107" t="s">
        <v>44</v>
      </c>
      <c r="B107" t="s">
        <v>40</v>
      </c>
      <c r="C107" s="3">
        <v>8</v>
      </c>
    </row>
    <row r="108" spans="1:3" x14ac:dyDescent="0.25">
      <c r="A108" t="s">
        <v>44</v>
      </c>
      <c r="B108" t="s">
        <v>40</v>
      </c>
      <c r="C108" s="3">
        <v>57.1</v>
      </c>
    </row>
    <row r="109" spans="1:3" x14ac:dyDescent="0.25">
      <c r="A109" t="s">
        <v>44</v>
      </c>
      <c r="B109" t="s">
        <v>40</v>
      </c>
      <c r="C109" s="3">
        <v>45.36</v>
      </c>
    </row>
    <row r="110" spans="1:3" x14ac:dyDescent="0.25">
      <c r="A110" t="s">
        <v>44</v>
      </c>
      <c r="B110" t="s">
        <v>40</v>
      </c>
      <c r="C110" s="3">
        <v>107.31</v>
      </c>
    </row>
    <row r="111" spans="1:3" x14ac:dyDescent="0.25">
      <c r="A111" t="s">
        <v>44</v>
      </c>
      <c r="B111" t="s">
        <v>40</v>
      </c>
      <c r="C111" s="3">
        <v>176.78</v>
      </c>
    </row>
    <row r="112" spans="1:3" x14ac:dyDescent="0.25">
      <c r="A112" t="s">
        <v>44</v>
      </c>
      <c r="B112" t="s">
        <v>40</v>
      </c>
      <c r="C112" s="3">
        <v>13.71</v>
      </c>
    </row>
    <row r="113" spans="1:3" x14ac:dyDescent="0.25">
      <c r="A113" t="s">
        <v>44</v>
      </c>
      <c r="B113" t="s">
        <v>40</v>
      </c>
      <c r="C113" s="3">
        <v>19.43</v>
      </c>
    </row>
    <row r="114" spans="1:3" x14ac:dyDescent="0.25">
      <c r="A114" t="s">
        <v>44</v>
      </c>
      <c r="B114" t="s">
        <v>40</v>
      </c>
      <c r="C114" s="3">
        <v>370.45</v>
      </c>
    </row>
    <row r="115" spans="1:3" x14ac:dyDescent="0.25">
      <c r="A115" t="s">
        <v>44</v>
      </c>
      <c r="B115" t="s">
        <v>40</v>
      </c>
      <c r="C115" s="3">
        <v>17.829999999999998</v>
      </c>
    </row>
    <row r="116" spans="1:3" x14ac:dyDescent="0.25">
      <c r="A116" t="s">
        <v>44</v>
      </c>
      <c r="B116" t="s">
        <v>40</v>
      </c>
      <c r="C116" s="3">
        <v>55.92</v>
      </c>
    </row>
    <row r="117" spans="1:3" x14ac:dyDescent="0.25">
      <c r="A117" t="s">
        <v>44</v>
      </c>
      <c r="B117" t="s">
        <v>40</v>
      </c>
      <c r="C117" s="3">
        <v>3.98</v>
      </c>
    </row>
    <row r="118" spans="1:3" x14ac:dyDescent="0.25">
      <c r="A118" t="s">
        <v>44</v>
      </c>
      <c r="B118" t="s">
        <v>40</v>
      </c>
      <c r="C118" s="3">
        <v>86.89</v>
      </c>
    </row>
    <row r="119" spans="1:3" x14ac:dyDescent="0.25">
      <c r="A119" t="s">
        <v>44</v>
      </c>
      <c r="B119" t="s">
        <v>40</v>
      </c>
      <c r="C119" s="3">
        <v>33.56</v>
      </c>
    </row>
    <row r="120" spans="1:3" x14ac:dyDescent="0.25">
      <c r="A120" t="s">
        <v>44</v>
      </c>
      <c r="B120" t="s">
        <v>40</v>
      </c>
      <c r="C120" s="3">
        <v>356.39</v>
      </c>
    </row>
    <row r="121" spans="1:3" x14ac:dyDescent="0.25">
      <c r="A121" t="s">
        <v>44</v>
      </c>
      <c r="B121" t="s">
        <v>40</v>
      </c>
      <c r="C121" s="3">
        <v>717.48</v>
      </c>
    </row>
    <row r="122" spans="1:3" x14ac:dyDescent="0.25">
      <c r="A122" t="s">
        <v>44</v>
      </c>
      <c r="B122" t="s">
        <v>40</v>
      </c>
      <c r="C122" s="3">
        <v>30.03</v>
      </c>
    </row>
    <row r="123" spans="1:3" x14ac:dyDescent="0.25">
      <c r="A123" t="s">
        <v>44</v>
      </c>
      <c r="B123" t="s">
        <v>40</v>
      </c>
      <c r="C123" s="3">
        <v>24.88</v>
      </c>
    </row>
    <row r="124" spans="1:3" x14ac:dyDescent="0.25">
      <c r="A124" t="s">
        <v>44</v>
      </c>
      <c r="B124" t="s">
        <v>40</v>
      </c>
      <c r="C124" s="3">
        <v>45.85</v>
      </c>
    </row>
    <row r="125" spans="1:3" x14ac:dyDescent="0.25">
      <c r="A125" t="s">
        <v>44</v>
      </c>
      <c r="B125" t="s">
        <v>40</v>
      </c>
      <c r="C125" s="3">
        <v>115.98</v>
      </c>
    </row>
    <row r="126" spans="1:3" x14ac:dyDescent="0.25">
      <c r="A126" t="s">
        <v>44</v>
      </c>
      <c r="B126" t="s">
        <v>40</v>
      </c>
      <c r="C126" s="3">
        <v>30.72</v>
      </c>
    </row>
    <row r="127" spans="1:3" x14ac:dyDescent="0.25">
      <c r="A127" t="s">
        <v>44</v>
      </c>
      <c r="B127" t="s">
        <v>40</v>
      </c>
      <c r="C127" s="3">
        <v>20.04</v>
      </c>
    </row>
    <row r="128" spans="1:3" x14ac:dyDescent="0.25">
      <c r="A128" t="s">
        <v>44</v>
      </c>
      <c r="B128" t="s">
        <v>40</v>
      </c>
      <c r="C128" s="3">
        <v>111.44</v>
      </c>
    </row>
    <row r="129" spans="1:3" x14ac:dyDescent="0.25">
      <c r="A129" t="s">
        <v>44</v>
      </c>
      <c r="B129" t="s">
        <v>40</v>
      </c>
      <c r="C129" s="3">
        <v>29.97</v>
      </c>
    </row>
    <row r="130" spans="1:3" x14ac:dyDescent="0.25">
      <c r="A130" t="s">
        <v>44</v>
      </c>
      <c r="B130" t="s">
        <v>40</v>
      </c>
      <c r="C130" s="3">
        <v>209</v>
      </c>
    </row>
    <row r="131" spans="1:3" x14ac:dyDescent="0.25">
      <c r="A131" t="s">
        <v>44</v>
      </c>
      <c r="B131" t="s">
        <v>40</v>
      </c>
      <c r="C131" s="3">
        <v>4.59</v>
      </c>
    </row>
    <row r="132" spans="1:3" x14ac:dyDescent="0.25">
      <c r="A132" t="s">
        <v>44</v>
      </c>
      <c r="B132" t="s">
        <v>40</v>
      </c>
      <c r="C132" s="3">
        <v>19.440000000000001</v>
      </c>
    </row>
    <row r="133" spans="1:3" x14ac:dyDescent="0.25">
      <c r="A133" t="s">
        <v>44</v>
      </c>
      <c r="B133" t="s">
        <v>40</v>
      </c>
      <c r="C133" s="3">
        <v>19.47</v>
      </c>
    </row>
    <row r="134" spans="1:3" x14ac:dyDescent="0.25">
      <c r="A134" t="s">
        <v>44</v>
      </c>
      <c r="B134" t="s">
        <v>40</v>
      </c>
      <c r="C134" s="3">
        <v>47.92</v>
      </c>
    </row>
    <row r="135" spans="1:3" x14ac:dyDescent="0.25">
      <c r="A135" t="s">
        <v>44</v>
      </c>
      <c r="B135" t="s">
        <v>40</v>
      </c>
      <c r="C135" s="3">
        <v>356.91</v>
      </c>
    </row>
    <row r="136" spans="1:3" x14ac:dyDescent="0.25">
      <c r="A136" t="s">
        <v>44</v>
      </c>
      <c r="B136" t="s">
        <v>40</v>
      </c>
      <c r="C136" s="3">
        <v>127.45</v>
      </c>
    </row>
    <row r="137" spans="1:3" x14ac:dyDescent="0.25">
      <c r="A137" t="s">
        <v>44</v>
      </c>
      <c r="B137" t="s">
        <v>40</v>
      </c>
      <c r="C137" s="3">
        <v>381.33</v>
      </c>
    </row>
    <row r="138" spans="1:3" x14ac:dyDescent="0.25">
      <c r="A138" t="s">
        <v>44</v>
      </c>
      <c r="B138" t="s">
        <v>40</v>
      </c>
      <c r="C138" s="3">
        <v>925.36</v>
      </c>
    </row>
    <row r="139" spans="1:3" x14ac:dyDescent="0.25">
      <c r="A139" t="s">
        <v>44</v>
      </c>
      <c r="B139" t="s">
        <v>40</v>
      </c>
      <c r="C139" s="3">
        <v>129.99</v>
      </c>
    </row>
    <row r="140" spans="1:3" x14ac:dyDescent="0.25">
      <c r="A140" t="s">
        <v>44</v>
      </c>
      <c r="B140" t="s">
        <v>40</v>
      </c>
      <c r="C140" s="3">
        <v>48.21</v>
      </c>
    </row>
    <row r="141" spans="1:3" x14ac:dyDescent="0.25">
      <c r="A141" t="s">
        <v>44</v>
      </c>
      <c r="B141" t="s">
        <v>40</v>
      </c>
      <c r="C141" s="3">
        <v>30.78</v>
      </c>
    </row>
    <row r="142" spans="1:3" x14ac:dyDescent="0.25">
      <c r="A142" t="s">
        <v>44</v>
      </c>
      <c r="B142" t="s">
        <v>40</v>
      </c>
      <c r="C142" s="3">
        <v>116.54</v>
      </c>
    </row>
    <row r="143" spans="1:3" x14ac:dyDescent="0.25">
      <c r="A143" t="s">
        <v>44</v>
      </c>
      <c r="B143" t="s">
        <v>40</v>
      </c>
      <c r="C143" s="3">
        <v>34.950000000000003</v>
      </c>
    </row>
    <row r="144" spans="1:3" x14ac:dyDescent="0.25">
      <c r="A144" t="s">
        <v>44</v>
      </c>
      <c r="B144" t="s">
        <v>40</v>
      </c>
      <c r="C144" s="3">
        <v>822.04</v>
      </c>
    </row>
    <row r="145" spans="1:3" x14ac:dyDescent="0.25">
      <c r="A145" t="s">
        <v>44</v>
      </c>
      <c r="B145" t="s">
        <v>40</v>
      </c>
      <c r="C145" s="3">
        <v>160.94999999999999</v>
      </c>
    </row>
    <row r="146" spans="1:3" x14ac:dyDescent="0.25">
      <c r="A146" t="s">
        <v>44</v>
      </c>
      <c r="B146" t="s">
        <v>40</v>
      </c>
      <c r="C146" s="3">
        <v>17.5</v>
      </c>
    </row>
    <row r="147" spans="1:3" x14ac:dyDescent="0.25">
      <c r="A147" t="s">
        <v>44</v>
      </c>
      <c r="B147" t="s">
        <v>40</v>
      </c>
      <c r="C147" s="3">
        <v>-1.44</v>
      </c>
    </row>
    <row r="148" spans="1:3" x14ac:dyDescent="0.25">
      <c r="A148" t="s">
        <v>44</v>
      </c>
      <c r="B148" t="s">
        <v>40</v>
      </c>
      <c r="C148" s="3">
        <v>211.62</v>
      </c>
    </row>
    <row r="149" spans="1:3" x14ac:dyDescent="0.25">
      <c r="A149" t="s">
        <v>44</v>
      </c>
      <c r="B149" t="s">
        <v>40</v>
      </c>
      <c r="C149" s="3">
        <v>20.239999999999998</v>
      </c>
    </row>
    <row r="150" spans="1:3" x14ac:dyDescent="0.25">
      <c r="A150" t="s">
        <v>44</v>
      </c>
      <c r="B150" t="s">
        <v>40</v>
      </c>
      <c r="C150" s="3">
        <v>315.91000000000003</v>
      </c>
    </row>
    <row r="151" spans="1:3" x14ac:dyDescent="0.25">
      <c r="A151" t="s">
        <v>44</v>
      </c>
      <c r="B151" t="s">
        <v>40</v>
      </c>
      <c r="C151" s="3">
        <v>59.97</v>
      </c>
    </row>
    <row r="152" spans="1:3" x14ac:dyDescent="0.25">
      <c r="A152" t="s">
        <v>44</v>
      </c>
      <c r="B152" t="s">
        <v>40</v>
      </c>
      <c r="C152" s="3">
        <v>58.73</v>
      </c>
    </row>
    <row r="153" spans="1:3" x14ac:dyDescent="0.25">
      <c r="A153" t="s">
        <v>44</v>
      </c>
      <c r="B153" t="s">
        <v>40</v>
      </c>
      <c r="C153" s="3">
        <v>109.5</v>
      </c>
    </row>
    <row r="154" spans="1:3" x14ac:dyDescent="0.25">
      <c r="A154" t="s">
        <v>44</v>
      </c>
      <c r="B154" t="s">
        <v>40</v>
      </c>
      <c r="C154" s="3">
        <v>42.06</v>
      </c>
    </row>
    <row r="155" spans="1:3" x14ac:dyDescent="0.25">
      <c r="A155" t="s">
        <v>44</v>
      </c>
      <c r="B155" t="s">
        <v>40</v>
      </c>
      <c r="C155" s="3">
        <v>27.33</v>
      </c>
    </row>
    <row r="156" spans="1:3" x14ac:dyDescent="0.25">
      <c r="A156" t="s">
        <v>44</v>
      </c>
      <c r="B156" t="s">
        <v>40</v>
      </c>
      <c r="C156" s="3">
        <v>163.46</v>
      </c>
    </row>
    <row r="157" spans="1:3" x14ac:dyDescent="0.25">
      <c r="A157" t="s">
        <v>44</v>
      </c>
      <c r="B157" t="s">
        <v>40</v>
      </c>
      <c r="C157" s="3">
        <v>32.26</v>
      </c>
    </row>
    <row r="158" spans="1:3" x14ac:dyDescent="0.25">
      <c r="A158" t="s">
        <v>44</v>
      </c>
      <c r="B158" t="s">
        <v>40</v>
      </c>
      <c r="C158" s="3">
        <v>12</v>
      </c>
    </row>
    <row r="159" spans="1:3" x14ac:dyDescent="0.25">
      <c r="A159" t="s">
        <v>44</v>
      </c>
      <c r="B159" t="s">
        <v>40</v>
      </c>
      <c r="C159" s="3">
        <v>33.54</v>
      </c>
    </row>
    <row r="160" spans="1:3" x14ac:dyDescent="0.25">
      <c r="A160" t="s">
        <v>44</v>
      </c>
      <c r="B160" t="s">
        <v>40</v>
      </c>
      <c r="C160" s="3">
        <v>46.35</v>
      </c>
    </row>
    <row r="161" spans="1:3" x14ac:dyDescent="0.25">
      <c r="A161" t="s">
        <v>44</v>
      </c>
      <c r="B161" t="s">
        <v>40</v>
      </c>
      <c r="C161" s="3">
        <v>460</v>
      </c>
    </row>
    <row r="162" spans="1:3" x14ac:dyDescent="0.25">
      <c r="A162" t="s">
        <v>44</v>
      </c>
      <c r="B162" t="s">
        <v>40</v>
      </c>
      <c r="C162" s="3">
        <v>46.75</v>
      </c>
    </row>
    <row r="163" spans="1:3" x14ac:dyDescent="0.25">
      <c r="A163" t="s">
        <v>44</v>
      </c>
      <c r="B163" t="s">
        <v>40</v>
      </c>
      <c r="C163" s="3">
        <v>47.22</v>
      </c>
    </row>
    <row r="164" spans="1:3" x14ac:dyDescent="0.25">
      <c r="A164" t="s">
        <v>44</v>
      </c>
      <c r="B164" t="s">
        <v>40</v>
      </c>
      <c r="C164" s="3">
        <v>17.09</v>
      </c>
    </row>
    <row r="165" spans="1:3" x14ac:dyDescent="0.25">
      <c r="A165" t="s">
        <v>44</v>
      </c>
      <c r="B165" t="s">
        <v>40</v>
      </c>
      <c r="C165" s="3">
        <v>120</v>
      </c>
    </row>
    <row r="166" spans="1:3" x14ac:dyDescent="0.25">
      <c r="A166" t="s">
        <v>44</v>
      </c>
      <c r="B166" t="s">
        <v>40</v>
      </c>
      <c r="C166" s="3">
        <v>40.96</v>
      </c>
    </row>
    <row r="167" spans="1:3" x14ac:dyDescent="0.25">
      <c r="A167" t="s">
        <v>44</v>
      </c>
      <c r="B167" t="s">
        <v>40</v>
      </c>
      <c r="C167" s="3">
        <v>332.01</v>
      </c>
    </row>
    <row r="168" spans="1:3" x14ac:dyDescent="0.25">
      <c r="A168" t="s">
        <v>44</v>
      </c>
      <c r="B168" t="s">
        <v>40</v>
      </c>
      <c r="C168" s="3">
        <v>76.36</v>
      </c>
    </row>
    <row r="169" spans="1:3" x14ac:dyDescent="0.25">
      <c r="A169" t="s">
        <v>44</v>
      </c>
      <c r="B169" t="s">
        <v>40</v>
      </c>
      <c r="C169" s="3">
        <v>15.59</v>
      </c>
    </row>
    <row r="170" spans="1:3" x14ac:dyDescent="0.25">
      <c r="A170" t="s">
        <v>44</v>
      </c>
      <c r="B170" t="s">
        <v>40</v>
      </c>
      <c r="C170" s="3">
        <v>250</v>
      </c>
    </row>
    <row r="171" spans="1:3" x14ac:dyDescent="0.25">
      <c r="A171" t="s">
        <v>44</v>
      </c>
      <c r="B171" t="s">
        <v>40</v>
      </c>
      <c r="C171" s="3">
        <v>29.09</v>
      </c>
    </row>
    <row r="172" spans="1:3" x14ac:dyDescent="0.25">
      <c r="A172" t="s">
        <v>44</v>
      </c>
      <c r="B172" t="s">
        <v>40</v>
      </c>
      <c r="C172" s="3">
        <v>212.64</v>
      </c>
    </row>
    <row r="173" spans="1:3" x14ac:dyDescent="0.25">
      <c r="A173" t="s">
        <v>44</v>
      </c>
      <c r="B173" t="s">
        <v>40</v>
      </c>
      <c r="C173" s="3">
        <v>72.77</v>
      </c>
    </row>
    <row r="174" spans="1:3" x14ac:dyDescent="0.25">
      <c r="A174" t="s">
        <v>44</v>
      </c>
      <c r="B174" t="s">
        <v>40</v>
      </c>
      <c r="C174" s="3">
        <v>117.48</v>
      </c>
    </row>
    <row r="175" spans="1:3" x14ac:dyDescent="0.25">
      <c r="A175" t="s">
        <v>44</v>
      </c>
      <c r="B175" t="s">
        <v>40</v>
      </c>
      <c r="C175" s="3">
        <v>54.94</v>
      </c>
    </row>
    <row r="176" spans="1:3" x14ac:dyDescent="0.25">
      <c r="A176" t="s">
        <v>44</v>
      </c>
      <c r="B176" t="s">
        <v>40</v>
      </c>
      <c r="C176" s="3">
        <v>49.32</v>
      </c>
    </row>
    <row r="177" spans="1:3" x14ac:dyDescent="0.25">
      <c r="A177" t="s">
        <v>44</v>
      </c>
      <c r="B177" t="s">
        <v>40</v>
      </c>
      <c r="C177" s="3">
        <v>119.99</v>
      </c>
    </row>
    <row r="178" spans="1:3" x14ac:dyDescent="0.25">
      <c r="A178" t="s">
        <v>44</v>
      </c>
      <c r="B178" t="s">
        <v>40</v>
      </c>
      <c r="C178" s="3">
        <v>9.98</v>
      </c>
    </row>
    <row r="179" spans="1:3" x14ac:dyDescent="0.25">
      <c r="A179" t="s">
        <v>44</v>
      </c>
      <c r="B179" t="s">
        <v>40</v>
      </c>
      <c r="C179" s="3">
        <v>99.06</v>
      </c>
    </row>
    <row r="180" spans="1:3" x14ac:dyDescent="0.25">
      <c r="A180" t="s">
        <v>44</v>
      </c>
      <c r="B180" t="s">
        <v>40</v>
      </c>
      <c r="C180" s="3">
        <v>60</v>
      </c>
    </row>
    <row r="181" spans="1:3" x14ac:dyDescent="0.25">
      <c r="A181" t="s">
        <v>44</v>
      </c>
      <c r="B181" t="s">
        <v>40</v>
      </c>
      <c r="C181" s="3">
        <v>102.4</v>
      </c>
    </row>
    <row r="182" spans="1:3" x14ac:dyDescent="0.25">
      <c r="A182" t="s">
        <v>44</v>
      </c>
      <c r="B182" t="s">
        <v>40</v>
      </c>
      <c r="C182" s="3">
        <v>371.19</v>
      </c>
    </row>
    <row r="183" spans="1:3" x14ac:dyDescent="0.25">
      <c r="A183" t="s">
        <v>44</v>
      </c>
      <c r="B183" t="s">
        <v>40</v>
      </c>
      <c r="C183" s="3">
        <v>52.37</v>
      </c>
    </row>
    <row r="184" spans="1:3" x14ac:dyDescent="0.25">
      <c r="A184" t="s">
        <v>44</v>
      </c>
      <c r="B184" t="s">
        <v>40</v>
      </c>
      <c r="C184" s="3">
        <v>570.17999999999995</v>
      </c>
    </row>
    <row r="185" spans="1:3" x14ac:dyDescent="0.25">
      <c r="A185" t="s">
        <v>44</v>
      </c>
      <c r="B185" t="s">
        <v>40</v>
      </c>
      <c r="C185" s="3">
        <v>82.74</v>
      </c>
    </row>
    <row r="186" spans="1:3" x14ac:dyDescent="0.25">
      <c r="A186" t="s">
        <v>44</v>
      </c>
      <c r="B186" t="s">
        <v>40</v>
      </c>
      <c r="C186" s="3">
        <v>21.99</v>
      </c>
    </row>
    <row r="187" spans="1:3" x14ac:dyDescent="0.25">
      <c r="A187" t="s">
        <v>44</v>
      </c>
      <c r="B187" t="s">
        <v>40</v>
      </c>
      <c r="C187" s="3">
        <v>109.73</v>
      </c>
    </row>
    <row r="188" spans="1:3" x14ac:dyDescent="0.25">
      <c r="A188" t="s">
        <v>44</v>
      </c>
      <c r="B188" t="s">
        <v>40</v>
      </c>
      <c r="C188" s="3">
        <v>131.41999999999999</v>
      </c>
    </row>
    <row r="189" spans="1:3" x14ac:dyDescent="0.25">
      <c r="A189" t="s">
        <v>44</v>
      </c>
      <c r="B189" t="s">
        <v>40</v>
      </c>
      <c r="C189" s="3">
        <v>123.95</v>
      </c>
    </row>
    <row r="190" spans="1:3" x14ac:dyDescent="0.25">
      <c r="A190" t="s">
        <v>44</v>
      </c>
      <c r="B190" t="s">
        <v>40</v>
      </c>
      <c r="C190" s="3">
        <v>187.96</v>
      </c>
    </row>
    <row r="191" spans="1:3" x14ac:dyDescent="0.25">
      <c r="A191" t="s">
        <v>44</v>
      </c>
      <c r="B191" t="s">
        <v>40</v>
      </c>
      <c r="C191" s="3">
        <v>331.17</v>
      </c>
    </row>
    <row r="192" spans="1:3" x14ac:dyDescent="0.25">
      <c r="A192" t="s">
        <v>44</v>
      </c>
      <c r="B192" t="s">
        <v>40</v>
      </c>
      <c r="C192" s="3">
        <v>41.95</v>
      </c>
    </row>
    <row r="193" spans="1:3" x14ac:dyDescent="0.25">
      <c r="A193" t="s">
        <v>44</v>
      </c>
      <c r="B193" t="s">
        <v>40</v>
      </c>
      <c r="C193" s="3">
        <v>48.88</v>
      </c>
    </row>
    <row r="194" spans="1:3" x14ac:dyDescent="0.25">
      <c r="A194" t="s">
        <v>44</v>
      </c>
      <c r="B194" t="s">
        <v>40</v>
      </c>
      <c r="C194" s="3">
        <v>27.59</v>
      </c>
    </row>
    <row r="195" spans="1:3" x14ac:dyDescent="0.25">
      <c r="A195" t="s">
        <v>44</v>
      </c>
      <c r="B195" t="s">
        <v>40</v>
      </c>
      <c r="C195" s="3">
        <v>91.8</v>
      </c>
    </row>
    <row r="196" spans="1:3" x14ac:dyDescent="0.25">
      <c r="A196" t="s">
        <v>44</v>
      </c>
      <c r="B196" t="s">
        <v>40</v>
      </c>
      <c r="C196" s="3">
        <v>7.85</v>
      </c>
    </row>
    <row r="197" spans="1:3" x14ac:dyDescent="0.25">
      <c r="A197" t="s">
        <v>44</v>
      </c>
      <c r="B197" t="s">
        <v>40</v>
      </c>
      <c r="C197" s="3">
        <v>349.55</v>
      </c>
    </row>
    <row r="198" spans="1:3" x14ac:dyDescent="0.25">
      <c r="A198" t="s">
        <v>44</v>
      </c>
      <c r="B198" t="s">
        <v>40</v>
      </c>
      <c r="C198" s="3">
        <v>176.78</v>
      </c>
    </row>
    <row r="199" spans="1:3" x14ac:dyDescent="0.25">
      <c r="A199" t="s">
        <v>44</v>
      </c>
      <c r="B199" t="s">
        <v>40</v>
      </c>
      <c r="C199" s="3">
        <v>38.53</v>
      </c>
    </row>
    <row r="200" spans="1:3" x14ac:dyDescent="0.25">
      <c r="A200" t="s">
        <v>44</v>
      </c>
      <c r="B200" t="s">
        <v>40</v>
      </c>
      <c r="C200" s="3">
        <v>209.08</v>
      </c>
    </row>
    <row r="201" spans="1:3" x14ac:dyDescent="0.25">
      <c r="A201" t="s">
        <v>44</v>
      </c>
      <c r="B201" t="s">
        <v>40</v>
      </c>
      <c r="C201" s="3">
        <v>54.79</v>
      </c>
    </row>
    <row r="202" spans="1:3" x14ac:dyDescent="0.25">
      <c r="A202" t="s">
        <v>44</v>
      </c>
      <c r="B202" t="s">
        <v>40</v>
      </c>
      <c r="C202" s="3">
        <v>165.93</v>
      </c>
    </row>
    <row r="203" spans="1:3" x14ac:dyDescent="0.25">
      <c r="A203" t="s">
        <v>44</v>
      </c>
      <c r="B203" t="s">
        <v>40</v>
      </c>
      <c r="C203" s="3">
        <v>32.17</v>
      </c>
    </row>
    <row r="204" spans="1:3" x14ac:dyDescent="0.25">
      <c r="A204" t="s">
        <v>44</v>
      </c>
      <c r="B204" t="s">
        <v>40</v>
      </c>
      <c r="C204" s="3">
        <v>578.24</v>
      </c>
    </row>
    <row r="205" spans="1:3" x14ac:dyDescent="0.25">
      <c r="A205" t="s">
        <v>44</v>
      </c>
      <c r="B205" t="s">
        <v>40</v>
      </c>
      <c r="C205" s="3">
        <v>513.87</v>
      </c>
    </row>
    <row r="206" spans="1:3" x14ac:dyDescent="0.25">
      <c r="A206" t="s">
        <v>44</v>
      </c>
      <c r="B206" t="s">
        <v>40</v>
      </c>
      <c r="C206" s="3">
        <v>40.14</v>
      </c>
    </row>
    <row r="207" spans="1:3" x14ac:dyDescent="0.25">
      <c r="A207" t="s">
        <v>44</v>
      </c>
      <c r="B207" t="s">
        <v>40</v>
      </c>
      <c r="C207" s="3">
        <v>11.42</v>
      </c>
    </row>
    <row r="208" spans="1:3" x14ac:dyDescent="0.25">
      <c r="A208" t="s">
        <v>44</v>
      </c>
      <c r="B208" t="s">
        <v>40</v>
      </c>
      <c r="C208" s="3">
        <v>29.99</v>
      </c>
    </row>
    <row r="209" spans="1:3" x14ac:dyDescent="0.25">
      <c r="A209" t="s">
        <v>44</v>
      </c>
      <c r="B209" t="s">
        <v>40</v>
      </c>
      <c r="C209" s="3">
        <v>292.02</v>
      </c>
    </row>
    <row r="210" spans="1:3" x14ac:dyDescent="0.25">
      <c r="A210" t="s">
        <v>44</v>
      </c>
      <c r="B210" t="s">
        <v>40</v>
      </c>
      <c r="C210" s="3">
        <v>12.11</v>
      </c>
    </row>
    <row r="211" spans="1:3" x14ac:dyDescent="0.25">
      <c r="A211" t="s">
        <v>44</v>
      </c>
      <c r="B211" t="s">
        <v>40</v>
      </c>
      <c r="C211" s="3">
        <v>11.35</v>
      </c>
    </row>
    <row r="212" spans="1:3" x14ac:dyDescent="0.25">
      <c r="A212" t="s">
        <v>44</v>
      </c>
      <c r="B212" t="s">
        <v>40</v>
      </c>
      <c r="C212" s="3">
        <v>9.25</v>
      </c>
    </row>
    <row r="213" spans="1:3" x14ac:dyDescent="0.25">
      <c r="A213" t="s">
        <v>44</v>
      </c>
      <c r="B213" t="s">
        <v>40</v>
      </c>
      <c r="C213" s="3">
        <v>62.36</v>
      </c>
    </row>
    <row r="214" spans="1:3" x14ac:dyDescent="0.25">
      <c r="A214" t="s">
        <v>44</v>
      </c>
      <c r="B214" t="s">
        <v>40</v>
      </c>
      <c r="C214" s="3">
        <v>94.23</v>
      </c>
    </row>
    <row r="215" spans="1:3" x14ac:dyDescent="0.25">
      <c r="A215" t="s">
        <v>44</v>
      </c>
      <c r="B215" t="s">
        <v>40</v>
      </c>
      <c r="C215" s="3">
        <v>19.98</v>
      </c>
    </row>
    <row r="216" spans="1:3" x14ac:dyDescent="0.25">
      <c r="A216" t="s">
        <v>44</v>
      </c>
      <c r="B216" t="s">
        <v>40</v>
      </c>
      <c r="C216" s="3">
        <v>12.58</v>
      </c>
    </row>
    <row r="217" spans="1:3" x14ac:dyDescent="0.25">
      <c r="A217" t="s">
        <v>44</v>
      </c>
      <c r="B217" t="s">
        <v>40</v>
      </c>
      <c r="C217" s="3">
        <v>49.99</v>
      </c>
    </row>
    <row r="218" spans="1:3" x14ac:dyDescent="0.25">
      <c r="A218" t="s">
        <v>44</v>
      </c>
      <c r="B218" t="s">
        <v>40</v>
      </c>
      <c r="C218" s="3">
        <v>274.72000000000003</v>
      </c>
    </row>
    <row r="219" spans="1:3" x14ac:dyDescent="0.25">
      <c r="A219" t="s">
        <v>44</v>
      </c>
      <c r="B219" t="s">
        <v>40</v>
      </c>
      <c r="C219" s="3">
        <v>6.73</v>
      </c>
    </row>
    <row r="220" spans="1:3" x14ac:dyDescent="0.25">
      <c r="A220" t="s">
        <v>44</v>
      </c>
      <c r="B220" t="s">
        <v>40</v>
      </c>
      <c r="C220" s="3">
        <v>66.27</v>
      </c>
    </row>
    <row r="221" spans="1:3" x14ac:dyDescent="0.25">
      <c r="A221" t="s">
        <v>44</v>
      </c>
      <c r="B221" t="s">
        <v>40</v>
      </c>
      <c r="C221" s="3">
        <v>340.03</v>
      </c>
    </row>
    <row r="222" spans="1:3" x14ac:dyDescent="0.25">
      <c r="A222" t="s">
        <v>44</v>
      </c>
      <c r="B222" t="s">
        <v>40</v>
      </c>
      <c r="C222" s="3">
        <v>11.99</v>
      </c>
    </row>
    <row r="223" spans="1:3" x14ac:dyDescent="0.25">
      <c r="A223" t="s">
        <v>44</v>
      </c>
      <c r="B223" t="s">
        <v>40</v>
      </c>
      <c r="C223" s="3">
        <v>19.02</v>
      </c>
    </row>
    <row r="224" spans="1:3" x14ac:dyDescent="0.25">
      <c r="A224" t="s">
        <v>44</v>
      </c>
      <c r="B224" t="s">
        <v>40</v>
      </c>
      <c r="C224" s="3">
        <v>138.55000000000001</v>
      </c>
    </row>
    <row r="225" spans="1:3" x14ac:dyDescent="0.25">
      <c r="A225" t="s">
        <v>44</v>
      </c>
      <c r="B225" t="s">
        <v>40</v>
      </c>
      <c r="C225" s="3">
        <v>549.99</v>
      </c>
    </row>
    <row r="226" spans="1:3" x14ac:dyDescent="0.25">
      <c r="A226" t="s">
        <v>44</v>
      </c>
      <c r="B226" t="s">
        <v>40</v>
      </c>
      <c r="C226" s="3">
        <v>629.79</v>
      </c>
    </row>
    <row r="227" spans="1:3" x14ac:dyDescent="0.25">
      <c r="A227" t="s">
        <v>44</v>
      </c>
      <c r="B227" t="s">
        <v>40</v>
      </c>
      <c r="C227" s="3">
        <v>34.74</v>
      </c>
    </row>
    <row r="228" spans="1:3" x14ac:dyDescent="0.25">
      <c r="A228" t="s">
        <v>44</v>
      </c>
      <c r="B228" t="s">
        <v>40</v>
      </c>
      <c r="C228" s="3">
        <v>413.3</v>
      </c>
    </row>
    <row r="229" spans="1:3" x14ac:dyDescent="0.25">
      <c r="A229" t="s">
        <v>44</v>
      </c>
      <c r="B229" t="s">
        <v>40</v>
      </c>
      <c r="C229" s="3">
        <v>95.44</v>
      </c>
    </row>
    <row r="230" spans="1:3" x14ac:dyDescent="0.25">
      <c r="A230" t="s">
        <v>44</v>
      </c>
      <c r="B230" t="s">
        <v>40</v>
      </c>
      <c r="C230" s="3">
        <v>28.26</v>
      </c>
    </row>
    <row r="231" spans="1:3" x14ac:dyDescent="0.25">
      <c r="A231" t="s">
        <v>44</v>
      </c>
      <c r="B231" t="s">
        <v>40</v>
      </c>
      <c r="C231" s="3">
        <v>63.16</v>
      </c>
    </row>
    <row r="232" spans="1:3" x14ac:dyDescent="0.25">
      <c r="A232" t="s">
        <v>44</v>
      </c>
      <c r="B232" t="s">
        <v>40</v>
      </c>
      <c r="C232" s="3">
        <v>93.74</v>
      </c>
    </row>
    <row r="233" spans="1:3" x14ac:dyDescent="0.25">
      <c r="A233" t="s">
        <v>44</v>
      </c>
      <c r="B233" t="s">
        <v>40</v>
      </c>
      <c r="C233" s="3">
        <v>209.93</v>
      </c>
    </row>
    <row r="234" spans="1:3" x14ac:dyDescent="0.25">
      <c r="A234" t="s">
        <v>44</v>
      </c>
      <c r="B234" t="s">
        <v>40</v>
      </c>
      <c r="C234" s="3">
        <v>23.94</v>
      </c>
    </row>
    <row r="235" spans="1:3" x14ac:dyDescent="0.25">
      <c r="A235" t="s">
        <v>44</v>
      </c>
      <c r="B235" t="s">
        <v>40</v>
      </c>
      <c r="C235" s="3">
        <v>25.16</v>
      </c>
    </row>
    <row r="236" spans="1:3" x14ac:dyDescent="0.25">
      <c r="A236" t="s">
        <v>44</v>
      </c>
      <c r="B236" t="s">
        <v>40</v>
      </c>
      <c r="C236" s="3">
        <v>10.52</v>
      </c>
    </row>
    <row r="237" spans="1:3" x14ac:dyDescent="0.25">
      <c r="A237" t="s">
        <v>44</v>
      </c>
      <c r="B237" t="s">
        <v>40</v>
      </c>
      <c r="C237" s="3">
        <v>26.1</v>
      </c>
    </row>
    <row r="238" spans="1:3" x14ac:dyDescent="0.25">
      <c r="A238" t="s">
        <v>44</v>
      </c>
      <c r="B238" t="s">
        <v>40</v>
      </c>
      <c r="C238" s="3">
        <v>71.28</v>
      </c>
    </row>
    <row r="239" spans="1:3" x14ac:dyDescent="0.25">
      <c r="A239" t="s">
        <v>44</v>
      </c>
      <c r="B239" t="s">
        <v>40</v>
      </c>
      <c r="C239" s="3">
        <v>147.93</v>
      </c>
    </row>
    <row r="240" spans="1:3" x14ac:dyDescent="0.25">
      <c r="A240" t="s">
        <v>44</v>
      </c>
      <c r="B240" t="s">
        <v>40</v>
      </c>
      <c r="C240" s="3">
        <v>39.5</v>
      </c>
    </row>
    <row r="241" spans="1:3" x14ac:dyDescent="0.25">
      <c r="A241" t="s">
        <v>44</v>
      </c>
      <c r="B241" t="s">
        <v>40</v>
      </c>
      <c r="C241" s="3">
        <v>212.64</v>
      </c>
    </row>
    <row r="242" spans="1:3" x14ac:dyDescent="0.25">
      <c r="A242" t="s">
        <v>44</v>
      </c>
      <c r="B242" t="s">
        <v>40</v>
      </c>
      <c r="C242" s="3">
        <v>316.3</v>
      </c>
    </row>
    <row r="243" spans="1:3" ht="15.75" thickBot="1" x14ac:dyDescent="0.3">
      <c r="C243" s="7">
        <f>SUM(C2:C242)</f>
        <v>43705.939999999995</v>
      </c>
    </row>
    <row r="244" spans="1:3" ht="15.75" thickTop="1" x14ac:dyDescent="0.25"/>
    <row r="245" spans="1:3" x14ac:dyDescent="0.25">
      <c r="A245" t="s">
        <v>44</v>
      </c>
      <c r="B245" t="s">
        <v>33</v>
      </c>
      <c r="C245" s="3">
        <v>25.79</v>
      </c>
    </row>
    <row r="246" spans="1:3" x14ac:dyDescent="0.25">
      <c r="A246" t="s">
        <v>44</v>
      </c>
      <c r="B246" t="s">
        <v>33</v>
      </c>
      <c r="C246" s="3">
        <v>741.04</v>
      </c>
    </row>
    <row r="247" spans="1:3" x14ac:dyDescent="0.25">
      <c r="A247" t="s">
        <v>44</v>
      </c>
      <c r="B247" t="s">
        <v>33</v>
      </c>
      <c r="C247" s="3">
        <v>920.32</v>
      </c>
    </row>
    <row r="248" spans="1:3" x14ac:dyDescent="0.25">
      <c r="A248" t="s">
        <v>44</v>
      </c>
      <c r="B248" t="s">
        <v>33</v>
      </c>
      <c r="C248" s="3">
        <v>82.61</v>
      </c>
    </row>
    <row r="249" spans="1:3" x14ac:dyDescent="0.25">
      <c r="A249" t="s">
        <v>44</v>
      </c>
      <c r="B249" t="s">
        <v>33</v>
      </c>
      <c r="C249" s="3">
        <v>22.76</v>
      </c>
    </row>
    <row r="250" spans="1:3" x14ac:dyDescent="0.25">
      <c r="A250" t="s">
        <v>44</v>
      </c>
      <c r="B250" t="s">
        <v>33</v>
      </c>
      <c r="C250" s="3">
        <v>19.25</v>
      </c>
    </row>
    <row r="251" spans="1:3" x14ac:dyDescent="0.25">
      <c r="A251" t="s">
        <v>44</v>
      </c>
      <c r="B251" t="s">
        <v>33</v>
      </c>
      <c r="C251" s="3">
        <v>615.99</v>
      </c>
    </row>
    <row r="252" spans="1:3" x14ac:dyDescent="0.25">
      <c r="A252" t="s">
        <v>44</v>
      </c>
      <c r="B252" t="s">
        <v>33</v>
      </c>
      <c r="C252" s="3">
        <v>112.49</v>
      </c>
    </row>
    <row r="253" spans="1:3" x14ac:dyDescent="0.25">
      <c r="A253" t="s">
        <v>44</v>
      </c>
      <c r="B253" t="s">
        <v>33</v>
      </c>
      <c r="C253" s="3">
        <v>173.07</v>
      </c>
    </row>
    <row r="254" spans="1:3" x14ac:dyDescent="0.25">
      <c r="A254" t="s">
        <v>44</v>
      </c>
      <c r="B254" t="s">
        <v>33</v>
      </c>
      <c r="C254" s="3">
        <v>-11.45</v>
      </c>
    </row>
    <row r="255" spans="1:3" ht="15.75" thickBot="1" x14ac:dyDescent="0.3">
      <c r="C255" s="7">
        <f>SUM(C245:C254)</f>
        <v>2701.8700000000003</v>
      </c>
    </row>
    <row r="256" spans="1:3" ht="15.75" thickTop="1" x14ac:dyDescent="0.25"/>
    <row r="257" spans="1:3" ht="17.25" customHeight="1" x14ac:dyDescent="0.25">
      <c r="A257" t="s">
        <v>44</v>
      </c>
      <c r="B257" t="s">
        <v>41</v>
      </c>
      <c r="C257" s="3">
        <v>62.98</v>
      </c>
    </row>
    <row r="258" spans="1:3" x14ac:dyDescent="0.25">
      <c r="A258" t="s">
        <v>44</v>
      </c>
      <c r="B258" t="s">
        <v>41</v>
      </c>
      <c r="C258" s="3">
        <v>318.41000000000003</v>
      </c>
    </row>
    <row r="259" spans="1:3" x14ac:dyDescent="0.25">
      <c r="A259" t="s">
        <v>44</v>
      </c>
      <c r="B259" t="s">
        <v>41</v>
      </c>
      <c r="C259" s="3">
        <v>599.02</v>
      </c>
    </row>
    <row r="260" spans="1:3" x14ac:dyDescent="0.25">
      <c r="A260" t="s">
        <v>44</v>
      </c>
      <c r="B260" t="s">
        <v>41</v>
      </c>
      <c r="C260" s="3">
        <v>174.98</v>
      </c>
    </row>
    <row r="261" spans="1:3" ht="15.75" thickBot="1" x14ac:dyDescent="0.3">
      <c r="C261" s="7">
        <f>SUM(C257:C260)</f>
        <v>1155.3900000000001</v>
      </c>
    </row>
    <row r="262" spans="1:3" ht="15.75" thickTop="1" x14ac:dyDescent="0.25"/>
    <row r="263" spans="1:3" x14ac:dyDescent="0.25">
      <c r="A263" t="s">
        <v>44</v>
      </c>
      <c r="B263" t="s">
        <v>45</v>
      </c>
      <c r="C263" s="3">
        <v>66.14</v>
      </c>
    </row>
    <row r="264" spans="1:3" x14ac:dyDescent="0.25">
      <c r="A264" t="s">
        <v>44</v>
      </c>
      <c r="B264" t="s">
        <v>45</v>
      </c>
      <c r="C264" s="3">
        <v>466.76</v>
      </c>
    </row>
    <row r="265" spans="1:3" x14ac:dyDescent="0.25">
      <c r="A265" t="s">
        <v>44</v>
      </c>
      <c r="B265" t="s">
        <v>45</v>
      </c>
      <c r="C265" s="3">
        <v>90.84</v>
      </c>
    </row>
    <row r="266" spans="1:3" x14ac:dyDescent="0.25">
      <c r="A266" t="s">
        <v>44</v>
      </c>
      <c r="B266" t="s">
        <v>45</v>
      </c>
      <c r="C266" s="3">
        <v>114.1</v>
      </c>
    </row>
    <row r="267" spans="1:3" x14ac:dyDescent="0.25">
      <c r="A267" t="s">
        <v>44</v>
      </c>
      <c r="B267" t="s">
        <v>45</v>
      </c>
      <c r="C267" s="3">
        <v>69.83</v>
      </c>
    </row>
    <row r="268" spans="1:3" x14ac:dyDescent="0.25">
      <c r="A268" t="s">
        <v>44</v>
      </c>
      <c r="B268" t="s">
        <v>45</v>
      </c>
      <c r="C268" s="3">
        <v>108.15</v>
      </c>
    </row>
    <row r="269" spans="1:3" x14ac:dyDescent="0.25">
      <c r="A269" t="s">
        <v>44</v>
      </c>
      <c r="B269" t="s">
        <v>45</v>
      </c>
      <c r="C269" s="3">
        <v>97.16</v>
      </c>
    </row>
    <row r="270" spans="1:3" x14ac:dyDescent="0.25">
      <c r="A270" t="s">
        <v>44</v>
      </c>
      <c r="B270" t="s">
        <v>45</v>
      </c>
      <c r="C270" s="3">
        <v>46</v>
      </c>
    </row>
    <row r="271" spans="1:3" x14ac:dyDescent="0.25">
      <c r="A271" t="s">
        <v>44</v>
      </c>
      <c r="B271" t="s">
        <v>45</v>
      </c>
      <c r="C271" s="3">
        <v>10.46</v>
      </c>
    </row>
    <row r="272" spans="1:3" x14ac:dyDescent="0.25">
      <c r="A272" t="s">
        <v>44</v>
      </c>
      <c r="B272" t="s">
        <v>45</v>
      </c>
      <c r="C272" s="3">
        <v>28.4</v>
      </c>
    </row>
    <row r="273" spans="1:3" x14ac:dyDescent="0.25">
      <c r="A273" t="s">
        <v>44</v>
      </c>
      <c r="B273" t="s">
        <v>45</v>
      </c>
      <c r="C273" s="3">
        <v>207.56</v>
      </c>
    </row>
    <row r="274" spans="1:3" x14ac:dyDescent="0.25">
      <c r="A274" t="s">
        <v>44</v>
      </c>
      <c r="B274" t="s">
        <v>45</v>
      </c>
      <c r="C274" s="3">
        <v>35.22</v>
      </c>
    </row>
    <row r="275" spans="1:3" x14ac:dyDescent="0.25">
      <c r="A275" t="s">
        <v>44</v>
      </c>
      <c r="B275" t="s">
        <v>45</v>
      </c>
      <c r="C275" s="3">
        <v>42.54</v>
      </c>
    </row>
    <row r="276" spans="1:3" x14ac:dyDescent="0.25">
      <c r="A276" t="s">
        <v>44</v>
      </c>
      <c r="B276" t="s">
        <v>45</v>
      </c>
      <c r="C276" s="3">
        <v>33.520000000000003</v>
      </c>
    </row>
    <row r="277" spans="1:3" x14ac:dyDescent="0.25">
      <c r="A277" t="s">
        <v>44</v>
      </c>
      <c r="B277" t="s">
        <v>45</v>
      </c>
      <c r="C277" s="3">
        <v>123.5</v>
      </c>
    </row>
    <row r="278" spans="1:3" x14ac:dyDescent="0.25">
      <c r="A278" t="s">
        <v>44</v>
      </c>
      <c r="B278" t="s">
        <v>45</v>
      </c>
      <c r="C278" s="3">
        <v>265.54000000000002</v>
      </c>
    </row>
    <row r="279" spans="1:3" x14ac:dyDescent="0.25">
      <c r="A279" t="s">
        <v>44</v>
      </c>
      <c r="B279" t="s">
        <v>45</v>
      </c>
      <c r="C279" s="3">
        <v>151.6</v>
      </c>
    </row>
    <row r="280" spans="1:3" x14ac:dyDescent="0.25">
      <c r="A280" t="s">
        <v>44</v>
      </c>
      <c r="B280" t="s">
        <v>45</v>
      </c>
      <c r="C280" s="3">
        <v>213.4</v>
      </c>
    </row>
    <row r="281" spans="1:3" x14ac:dyDescent="0.25">
      <c r="A281" t="s">
        <v>44</v>
      </c>
      <c r="B281" t="s">
        <v>45</v>
      </c>
      <c r="C281" s="3">
        <v>716.96</v>
      </c>
    </row>
    <row r="282" spans="1:3" x14ac:dyDescent="0.25">
      <c r="A282" t="s">
        <v>44</v>
      </c>
      <c r="B282" t="s">
        <v>45</v>
      </c>
      <c r="C282" s="3">
        <v>65.12</v>
      </c>
    </row>
    <row r="283" spans="1:3" x14ac:dyDescent="0.25">
      <c r="A283" t="s">
        <v>44</v>
      </c>
      <c r="B283" t="s">
        <v>45</v>
      </c>
      <c r="C283" s="3">
        <v>92.56</v>
      </c>
    </row>
    <row r="284" spans="1:3" x14ac:dyDescent="0.25">
      <c r="A284" t="s">
        <v>44</v>
      </c>
      <c r="B284" t="s">
        <v>45</v>
      </c>
      <c r="C284" s="3">
        <v>103.02</v>
      </c>
    </row>
    <row r="285" spans="1:3" x14ac:dyDescent="0.25">
      <c r="A285" t="s">
        <v>44</v>
      </c>
      <c r="B285" t="s">
        <v>45</v>
      </c>
      <c r="C285" s="3">
        <v>78.599999999999994</v>
      </c>
    </row>
    <row r="286" spans="1:3" x14ac:dyDescent="0.25">
      <c r="A286" t="s">
        <v>44</v>
      </c>
      <c r="B286" t="s">
        <v>45</v>
      </c>
      <c r="C286" s="3">
        <v>11.42</v>
      </c>
    </row>
    <row r="287" spans="1:3" x14ac:dyDescent="0.25">
      <c r="A287" t="s">
        <v>44</v>
      </c>
      <c r="B287" t="s">
        <v>45</v>
      </c>
      <c r="C287" s="3">
        <v>41.3</v>
      </c>
    </row>
    <row r="288" spans="1:3" x14ac:dyDescent="0.25">
      <c r="A288" t="s">
        <v>44</v>
      </c>
      <c r="B288" t="s">
        <v>45</v>
      </c>
      <c r="C288" s="3">
        <v>358.88</v>
      </c>
    </row>
    <row r="289" spans="1:3" x14ac:dyDescent="0.25">
      <c r="A289" t="s">
        <v>44</v>
      </c>
      <c r="B289" t="s">
        <v>45</v>
      </c>
      <c r="C289" s="3">
        <v>17.86</v>
      </c>
    </row>
    <row r="290" spans="1:3" ht="15.75" thickBot="1" x14ac:dyDescent="0.3">
      <c r="C290" s="7">
        <f>SUM(C263:C289)</f>
        <v>3656.44</v>
      </c>
    </row>
    <row r="291" spans="1:3" ht="15.75" thickTop="1" x14ac:dyDescent="0.25"/>
    <row r="292" spans="1:3" ht="15.75" thickBot="1" x14ac:dyDescent="0.3">
      <c r="A292" t="s">
        <v>44</v>
      </c>
      <c r="B292" t="s">
        <v>46</v>
      </c>
      <c r="C292" s="7">
        <v>794.28</v>
      </c>
    </row>
    <row r="293" spans="1:3" ht="15.75" thickTop="1" x14ac:dyDescent="0.25"/>
    <row r="295" spans="1:3" x14ac:dyDescent="0.25">
      <c r="A295" t="s">
        <v>44</v>
      </c>
      <c r="B295" t="s">
        <v>47</v>
      </c>
      <c r="C295" s="3">
        <v>311.26</v>
      </c>
    </row>
    <row r="296" spans="1:3" x14ac:dyDescent="0.25">
      <c r="A296" t="s">
        <v>44</v>
      </c>
      <c r="B296" t="s">
        <v>47</v>
      </c>
      <c r="C296" s="3">
        <v>25</v>
      </c>
    </row>
    <row r="297" spans="1:3" x14ac:dyDescent="0.25">
      <c r="A297" t="s">
        <v>44</v>
      </c>
      <c r="B297" t="s">
        <v>47</v>
      </c>
      <c r="C297" s="3">
        <v>25</v>
      </c>
    </row>
    <row r="298" spans="1:3" x14ac:dyDescent="0.25">
      <c r="A298" t="s">
        <v>44</v>
      </c>
      <c r="B298" t="s">
        <v>47</v>
      </c>
      <c r="C298" s="3">
        <v>348.33</v>
      </c>
    </row>
    <row r="299" spans="1:3" x14ac:dyDescent="0.25">
      <c r="A299" t="s">
        <v>44</v>
      </c>
      <c r="B299" t="s">
        <v>47</v>
      </c>
      <c r="C299" s="3">
        <v>322.39</v>
      </c>
    </row>
    <row r="300" spans="1:3" x14ac:dyDescent="0.25">
      <c r="A300" t="s">
        <v>44</v>
      </c>
      <c r="B300" t="s">
        <v>47</v>
      </c>
      <c r="C300" s="3">
        <v>25</v>
      </c>
    </row>
    <row r="301" spans="1:3" x14ac:dyDescent="0.25">
      <c r="A301" t="s">
        <v>44</v>
      </c>
      <c r="B301" t="s">
        <v>47</v>
      </c>
      <c r="C301" s="3">
        <v>555.01</v>
      </c>
    </row>
    <row r="302" spans="1:3" x14ac:dyDescent="0.25">
      <c r="A302" t="s">
        <v>44</v>
      </c>
      <c r="B302" t="s">
        <v>47</v>
      </c>
      <c r="C302" s="3">
        <v>853.74</v>
      </c>
    </row>
    <row r="303" spans="1:3" x14ac:dyDescent="0.25">
      <c r="A303" t="s">
        <v>44</v>
      </c>
      <c r="B303" t="s">
        <v>47</v>
      </c>
      <c r="C303" s="3">
        <v>299</v>
      </c>
    </row>
    <row r="304" spans="1:3" x14ac:dyDescent="0.25">
      <c r="A304" t="s">
        <v>44</v>
      </c>
      <c r="B304" t="s">
        <v>47</v>
      </c>
      <c r="C304" s="3">
        <v>199.44</v>
      </c>
    </row>
    <row r="305" spans="1:3" x14ac:dyDescent="0.25">
      <c r="A305" t="s">
        <v>44</v>
      </c>
      <c r="B305" t="s">
        <v>47</v>
      </c>
      <c r="C305" s="3">
        <v>-348.33</v>
      </c>
    </row>
    <row r="306" spans="1:3" ht="15.75" thickBot="1" x14ac:dyDescent="0.3">
      <c r="C306" s="7">
        <f>SUM(C295:C305)</f>
        <v>2615.84</v>
      </c>
    </row>
    <row r="307" spans="1:3" ht="15.75" thickTop="1" x14ac:dyDescent="0.25"/>
    <row r="308" spans="1:3" x14ac:dyDescent="0.25">
      <c r="A308" t="s">
        <v>44</v>
      </c>
      <c r="B308" t="s">
        <v>48</v>
      </c>
      <c r="C308" s="3">
        <v>238.43</v>
      </c>
    </row>
    <row r="309" spans="1:3" x14ac:dyDescent="0.25">
      <c r="A309" t="s">
        <v>44</v>
      </c>
      <c r="B309" t="s">
        <v>48</v>
      </c>
      <c r="C309" s="3">
        <v>3150</v>
      </c>
    </row>
    <row r="310" spans="1:3" x14ac:dyDescent="0.25">
      <c r="A310" t="s">
        <v>44</v>
      </c>
      <c r="B310" t="s">
        <v>48</v>
      </c>
      <c r="C310" s="3">
        <v>-238.43</v>
      </c>
    </row>
    <row r="311" spans="1:3" x14ac:dyDescent="0.25">
      <c r="A311" t="s">
        <v>44</v>
      </c>
      <c r="B311" t="s">
        <v>48</v>
      </c>
      <c r="C311" s="3">
        <v>94</v>
      </c>
    </row>
    <row r="312" spans="1:3" x14ac:dyDescent="0.25">
      <c r="A312" t="s">
        <v>44</v>
      </c>
      <c r="B312" t="s">
        <v>48</v>
      </c>
      <c r="C312" s="3">
        <v>221</v>
      </c>
    </row>
    <row r="313" spans="1:3" x14ac:dyDescent="0.25">
      <c r="A313" t="s">
        <v>44</v>
      </c>
      <c r="B313" t="s">
        <v>48</v>
      </c>
      <c r="C313" s="3">
        <v>9.8000000000000007</v>
      </c>
    </row>
    <row r="314" spans="1:3" x14ac:dyDescent="0.25">
      <c r="A314" t="s">
        <v>44</v>
      </c>
      <c r="B314" t="s">
        <v>48</v>
      </c>
      <c r="C314" s="3">
        <v>200</v>
      </c>
    </row>
    <row r="315" spans="1:3" x14ac:dyDescent="0.25">
      <c r="A315" t="s">
        <v>44</v>
      </c>
      <c r="B315" t="s">
        <v>48</v>
      </c>
      <c r="C315" s="3">
        <v>975.78</v>
      </c>
    </row>
    <row r="316" spans="1:3" x14ac:dyDescent="0.25">
      <c r="A316" t="s">
        <v>44</v>
      </c>
      <c r="B316" t="s">
        <v>48</v>
      </c>
      <c r="C316" s="3">
        <v>324.22000000000003</v>
      </c>
    </row>
    <row r="317" spans="1:3" x14ac:dyDescent="0.25">
      <c r="A317" t="s">
        <v>44</v>
      </c>
      <c r="B317" t="s">
        <v>48</v>
      </c>
      <c r="C317" s="3">
        <v>78.75</v>
      </c>
    </row>
    <row r="318" spans="1:3" x14ac:dyDescent="0.25">
      <c r="A318" t="s">
        <v>44</v>
      </c>
      <c r="B318" t="s">
        <v>48</v>
      </c>
      <c r="C318" s="3">
        <v>105</v>
      </c>
    </row>
    <row r="319" spans="1:3" x14ac:dyDescent="0.25">
      <c r="A319" t="s">
        <v>44</v>
      </c>
      <c r="B319" t="s">
        <v>48</v>
      </c>
      <c r="C319" s="3">
        <v>494.96</v>
      </c>
    </row>
    <row r="320" spans="1:3" x14ac:dyDescent="0.25">
      <c r="A320" t="s">
        <v>44</v>
      </c>
      <c r="B320" t="s">
        <v>48</v>
      </c>
      <c r="C320" s="3">
        <v>63.81</v>
      </c>
    </row>
    <row r="321" spans="1:3" x14ac:dyDescent="0.25">
      <c r="A321" t="s">
        <v>44</v>
      </c>
      <c r="B321" t="s">
        <v>48</v>
      </c>
      <c r="C321" s="3">
        <v>-78.75</v>
      </c>
    </row>
    <row r="322" spans="1:3" ht="15.75" thickBot="1" x14ac:dyDescent="0.3">
      <c r="C322" s="7">
        <f>SUM(C308:C321)</f>
        <v>5638.5700000000006</v>
      </c>
    </row>
    <row r="323" spans="1:3" ht="15.75" thickTop="1" x14ac:dyDescent="0.25"/>
    <row r="324" spans="1:3" x14ac:dyDescent="0.25">
      <c r="A324" t="s">
        <v>44</v>
      </c>
      <c r="B324" t="s">
        <v>49</v>
      </c>
      <c r="C324" s="3">
        <v>13.21</v>
      </c>
    </row>
    <row r="325" spans="1:3" x14ac:dyDescent="0.25">
      <c r="A325" t="s">
        <v>44</v>
      </c>
      <c r="B325" t="s">
        <v>49</v>
      </c>
      <c r="C325" s="3">
        <v>16.03</v>
      </c>
    </row>
    <row r="326" spans="1:3" x14ac:dyDescent="0.25">
      <c r="A326" t="s">
        <v>44</v>
      </c>
      <c r="B326" t="s">
        <v>49</v>
      </c>
      <c r="C326" s="3">
        <v>16.03</v>
      </c>
    </row>
    <row r="327" spans="1:3" x14ac:dyDescent="0.25">
      <c r="A327" t="s">
        <v>44</v>
      </c>
      <c r="B327" t="s">
        <v>49</v>
      </c>
      <c r="C327" s="3">
        <v>16.03</v>
      </c>
    </row>
    <row r="328" spans="1:3" x14ac:dyDescent="0.25">
      <c r="A328" t="s">
        <v>44</v>
      </c>
      <c r="B328" t="s">
        <v>49</v>
      </c>
      <c r="C328" s="3">
        <v>16.03</v>
      </c>
    </row>
    <row r="329" spans="1:3" x14ac:dyDescent="0.25">
      <c r="A329" t="s">
        <v>44</v>
      </c>
      <c r="B329" t="s">
        <v>49</v>
      </c>
      <c r="C329" s="3">
        <v>18.18</v>
      </c>
    </row>
    <row r="330" spans="1:3" x14ac:dyDescent="0.25">
      <c r="A330" t="s">
        <v>44</v>
      </c>
      <c r="B330" t="s">
        <v>49</v>
      </c>
      <c r="C330" s="3">
        <v>21.01</v>
      </c>
    </row>
    <row r="331" spans="1:3" x14ac:dyDescent="0.25">
      <c r="A331" t="s">
        <v>44</v>
      </c>
      <c r="B331" t="s">
        <v>49</v>
      </c>
      <c r="C331" s="3">
        <v>21.01</v>
      </c>
    </row>
    <row r="332" spans="1:3" x14ac:dyDescent="0.25">
      <c r="A332" t="s">
        <v>44</v>
      </c>
      <c r="B332" t="s">
        <v>49</v>
      </c>
      <c r="C332" s="3">
        <v>23.84</v>
      </c>
    </row>
    <row r="333" spans="1:3" x14ac:dyDescent="0.25">
      <c r="A333" t="s">
        <v>44</v>
      </c>
      <c r="B333" t="s">
        <v>49</v>
      </c>
      <c r="C333" s="3">
        <v>22.8</v>
      </c>
    </row>
    <row r="334" spans="1:3" x14ac:dyDescent="0.25">
      <c r="A334" t="s">
        <v>44</v>
      </c>
      <c r="B334" t="s">
        <v>49</v>
      </c>
      <c r="C334" s="3">
        <v>18.600000000000001</v>
      </c>
    </row>
    <row r="335" spans="1:3" x14ac:dyDescent="0.25">
      <c r="A335" t="s">
        <v>44</v>
      </c>
      <c r="B335" t="s">
        <v>49</v>
      </c>
      <c r="C335" s="3">
        <v>18.600000000000001</v>
      </c>
    </row>
    <row r="336" spans="1:3" ht="15.75" thickBot="1" x14ac:dyDescent="0.3">
      <c r="C336" s="7">
        <f>SUM(C324:C335)</f>
        <v>221.37000000000003</v>
      </c>
    </row>
    <row r="337" spans="1:3" ht="15.75" thickTop="1" x14ac:dyDescent="0.25"/>
    <row r="338" spans="1:3" x14ac:dyDescent="0.25">
      <c r="A338" t="s">
        <v>44</v>
      </c>
      <c r="B338" t="s">
        <v>43</v>
      </c>
      <c r="C338" s="3">
        <v>4641.41</v>
      </c>
    </row>
    <row r="339" spans="1:3" x14ac:dyDescent="0.25">
      <c r="A339" t="s">
        <v>44</v>
      </c>
      <c r="B339" t="s">
        <v>43</v>
      </c>
      <c r="C339" s="3">
        <v>6474.93</v>
      </c>
    </row>
    <row r="340" spans="1:3" x14ac:dyDescent="0.25">
      <c r="A340" t="s">
        <v>44</v>
      </c>
      <c r="B340" t="s">
        <v>43</v>
      </c>
      <c r="C340" s="3">
        <v>4873.49</v>
      </c>
    </row>
    <row r="341" spans="1:3" x14ac:dyDescent="0.25">
      <c r="A341" t="s">
        <v>44</v>
      </c>
      <c r="B341" t="s">
        <v>43</v>
      </c>
      <c r="C341" s="3">
        <v>5288.2</v>
      </c>
    </row>
    <row r="342" spans="1:3" x14ac:dyDescent="0.25">
      <c r="A342" t="s">
        <v>44</v>
      </c>
      <c r="B342" t="s">
        <v>43</v>
      </c>
      <c r="C342" s="3">
        <v>8079.65</v>
      </c>
    </row>
    <row r="343" spans="1:3" x14ac:dyDescent="0.25">
      <c r="A343" t="s">
        <v>44</v>
      </c>
      <c r="B343" t="s">
        <v>43</v>
      </c>
      <c r="C343" s="3">
        <v>7645.79</v>
      </c>
    </row>
    <row r="344" spans="1:3" x14ac:dyDescent="0.25">
      <c r="A344" t="s">
        <v>44</v>
      </c>
      <c r="B344" t="s">
        <v>43</v>
      </c>
      <c r="C344" s="3">
        <v>6155.73</v>
      </c>
    </row>
    <row r="345" spans="1:3" x14ac:dyDescent="0.25">
      <c r="A345" t="s">
        <v>44</v>
      </c>
      <c r="B345" t="s">
        <v>43</v>
      </c>
      <c r="C345" s="3">
        <v>5851.53</v>
      </c>
    </row>
    <row r="346" spans="1:3" x14ac:dyDescent="0.25">
      <c r="A346" t="s">
        <v>44</v>
      </c>
      <c r="B346" t="s">
        <v>43</v>
      </c>
      <c r="C346" s="3">
        <v>4585.7299999999996</v>
      </c>
    </row>
    <row r="347" spans="1:3" x14ac:dyDescent="0.25">
      <c r="A347" t="s">
        <v>44</v>
      </c>
      <c r="B347" t="s">
        <v>43</v>
      </c>
      <c r="C347" s="3">
        <v>4782.3999999999996</v>
      </c>
    </row>
    <row r="348" spans="1:3" x14ac:dyDescent="0.25">
      <c r="A348" t="s">
        <v>44</v>
      </c>
      <c r="B348" t="s">
        <v>43</v>
      </c>
      <c r="C348" s="3">
        <v>6297.2</v>
      </c>
    </row>
    <row r="349" spans="1:3" x14ac:dyDescent="0.25">
      <c r="A349" t="s">
        <v>44</v>
      </c>
      <c r="B349" t="s">
        <v>43</v>
      </c>
      <c r="C349" s="3">
        <v>5963.79</v>
      </c>
    </row>
    <row r="350" spans="1:3" x14ac:dyDescent="0.25">
      <c r="A350" t="s">
        <v>44</v>
      </c>
      <c r="B350" t="s">
        <v>43</v>
      </c>
      <c r="C350" s="3">
        <v>6237.89</v>
      </c>
    </row>
    <row r="351" spans="1:3" ht="15.75" thickBot="1" x14ac:dyDescent="0.3">
      <c r="C351" s="7">
        <f>SUM(C338:C350)</f>
        <v>76877.739999999991</v>
      </c>
    </row>
    <row r="352" spans="1:3" ht="15.75" thickTop="1" x14ac:dyDescent="0.25"/>
    <row r="353" spans="1:3" x14ac:dyDescent="0.25">
      <c r="A353" t="s">
        <v>44</v>
      </c>
      <c r="B353" t="s">
        <v>50</v>
      </c>
      <c r="C353" s="3">
        <v>195.97</v>
      </c>
    </row>
    <row r="354" spans="1:3" x14ac:dyDescent="0.25">
      <c r="A354" t="s">
        <v>44</v>
      </c>
      <c r="B354" t="s">
        <v>50</v>
      </c>
      <c r="C354" s="3">
        <v>195.97</v>
      </c>
    </row>
    <row r="355" spans="1:3" x14ac:dyDescent="0.25">
      <c r="A355" t="s">
        <v>44</v>
      </c>
      <c r="B355" t="s">
        <v>50</v>
      </c>
      <c r="C355" s="3">
        <v>195.97</v>
      </c>
    </row>
    <row r="356" spans="1:3" x14ac:dyDescent="0.25">
      <c r="A356" t="s">
        <v>44</v>
      </c>
      <c r="B356" t="s">
        <v>50</v>
      </c>
      <c r="C356" s="3">
        <v>195.97</v>
      </c>
    </row>
    <row r="357" spans="1:3" x14ac:dyDescent="0.25">
      <c r="A357" t="s">
        <v>44</v>
      </c>
      <c r="B357" t="s">
        <v>50</v>
      </c>
      <c r="C357" s="3">
        <v>195.97</v>
      </c>
    </row>
    <row r="358" spans="1:3" x14ac:dyDescent="0.25">
      <c r="A358" t="s">
        <v>44</v>
      </c>
      <c r="B358" t="s">
        <v>50</v>
      </c>
      <c r="C358" s="3">
        <v>195.97</v>
      </c>
    </row>
    <row r="359" spans="1:3" x14ac:dyDescent="0.25">
      <c r="A359" t="s">
        <v>44</v>
      </c>
      <c r="B359" t="s">
        <v>50</v>
      </c>
      <c r="C359" s="3">
        <v>195.97</v>
      </c>
    </row>
    <row r="360" spans="1:3" x14ac:dyDescent="0.25">
      <c r="A360" t="s">
        <v>44</v>
      </c>
      <c r="B360" t="s">
        <v>50</v>
      </c>
      <c r="C360" s="3">
        <v>195.97</v>
      </c>
    </row>
    <row r="361" spans="1:3" x14ac:dyDescent="0.25">
      <c r="A361" t="s">
        <v>44</v>
      </c>
      <c r="B361" t="s">
        <v>50</v>
      </c>
      <c r="C361" s="3">
        <v>195.97</v>
      </c>
    </row>
    <row r="362" spans="1:3" x14ac:dyDescent="0.25">
      <c r="A362" t="s">
        <v>44</v>
      </c>
      <c r="B362" t="s">
        <v>50</v>
      </c>
      <c r="C362" s="3">
        <v>195.97</v>
      </c>
    </row>
    <row r="363" spans="1:3" x14ac:dyDescent="0.25">
      <c r="A363" t="s">
        <v>44</v>
      </c>
      <c r="B363" t="s">
        <v>50</v>
      </c>
      <c r="C363" s="3">
        <v>195.97</v>
      </c>
    </row>
    <row r="364" spans="1:3" x14ac:dyDescent="0.25">
      <c r="A364" t="s">
        <v>44</v>
      </c>
      <c r="B364" t="s">
        <v>50</v>
      </c>
      <c r="C364" s="3">
        <v>195.97</v>
      </c>
    </row>
    <row r="365" spans="1:3" ht="15.75" thickBot="1" x14ac:dyDescent="0.3">
      <c r="C365" s="7">
        <f>SUM(C353:C364)</f>
        <v>2351.64</v>
      </c>
    </row>
    <row r="366" spans="1:3" ht="15.75" thickTop="1" x14ac:dyDescent="0.25"/>
    <row r="367" spans="1:3" ht="15.75" thickBot="1" x14ac:dyDescent="0.3">
      <c r="A367" t="s">
        <v>44</v>
      </c>
      <c r="B367" t="s">
        <v>51</v>
      </c>
      <c r="C367" s="7">
        <v>288</v>
      </c>
    </row>
    <row r="368" spans="1:3" ht="15.75" thickTop="1" x14ac:dyDescent="0.25"/>
    <row r="369" spans="3:3" ht="15.75" thickBot="1" x14ac:dyDescent="0.3">
      <c r="C369" s="7">
        <f>+C367+C365+C351+C336+C322+C306+C292+C290+C261+C255+C243</f>
        <v>140007.07999999999</v>
      </c>
    </row>
    <row r="370" spans="3:3" ht="15.75" thickTop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25" workbookViewId="0">
      <selection activeCell="D152" sqref="D152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38</v>
      </c>
      <c r="B2" t="s">
        <v>3</v>
      </c>
      <c r="C2" s="3">
        <v>2160.7199999999998</v>
      </c>
    </row>
    <row r="3" spans="1:3" x14ac:dyDescent="0.25">
      <c r="A3" t="s">
        <v>38</v>
      </c>
      <c r="B3" t="s">
        <v>3</v>
      </c>
      <c r="C3" s="3">
        <v>2160.7199999999998</v>
      </c>
    </row>
    <row r="4" spans="1:3" x14ac:dyDescent="0.25">
      <c r="A4" t="s">
        <v>38</v>
      </c>
      <c r="B4" t="s">
        <v>3</v>
      </c>
      <c r="C4" s="3">
        <v>2160.7199999999998</v>
      </c>
    </row>
    <row r="5" spans="1:3" x14ac:dyDescent="0.25">
      <c r="A5" t="s">
        <v>38</v>
      </c>
      <c r="B5" t="s">
        <v>3</v>
      </c>
      <c r="C5" s="3">
        <v>432.14</v>
      </c>
    </row>
    <row r="6" spans="1:3" x14ac:dyDescent="0.25">
      <c r="A6" t="s">
        <v>38</v>
      </c>
      <c r="B6" t="s">
        <v>3</v>
      </c>
      <c r="C6" s="3">
        <v>414.86</v>
      </c>
    </row>
    <row r="7" spans="1:3" x14ac:dyDescent="0.25">
      <c r="A7" t="s">
        <v>38</v>
      </c>
      <c r="B7" t="s">
        <v>3</v>
      </c>
      <c r="C7" s="3">
        <v>1404.47</v>
      </c>
    </row>
    <row r="8" spans="1:3" x14ac:dyDescent="0.25">
      <c r="A8" t="s">
        <v>38</v>
      </c>
      <c r="B8" t="s">
        <v>3</v>
      </c>
      <c r="C8" s="3">
        <v>2160.7199999999998</v>
      </c>
    </row>
    <row r="9" spans="1:3" x14ac:dyDescent="0.25">
      <c r="A9" t="s">
        <v>38</v>
      </c>
      <c r="B9" t="s">
        <v>3</v>
      </c>
      <c r="C9" s="3">
        <v>216.07</v>
      </c>
    </row>
    <row r="10" spans="1:3" x14ac:dyDescent="0.25">
      <c r="A10" t="s">
        <v>38</v>
      </c>
      <c r="B10" t="s">
        <v>3</v>
      </c>
      <c r="C10" s="3">
        <v>2160.7199999999998</v>
      </c>
    </row>
    <row r="11" spans="1:3" x14ac:dyDescent="0.25">
      <c r="A11" t="s">
        <v>38</v>
      </c>
      <c r="B11" t="s">
        <v>3</v>
      </c>
      <c r="C11" s="3">
        <v>2160.7199999999998</v>
      </c>
    </row>
    <row r="12" spans="1:3" x14ac:dyDescent="0.25">
      <c r="A12" t="s">
        <v>38</v>
      </c>
      <c r="B12" t="s">
        <v>3</v>
      </c>
      <c r="C12" s="3">
        <v>2160.7199999999998</v>
      </c>
    </row>
    <row r="13" spans="1:3" x14ac:dyDescent="0.25">
      <c r="A13" t="s">
        <v>38</v>
      </c>
      <c r="B13" t="s">
        <v>3</v>
      </c>
      <c r="C13" s="3">
        <v>216.07</v>
      </c>
    </row>
    <row r="14" spans="1:3" x14ac:dyDescent="0.25">
      <c r="A14" t="s">
        <v>38</v>
      </c>
      <c r="B14" t="s">
        <v>3</v>
      </c>
      <c r="C14" s="3">
        <v>2160.7199999999998</v>
      </c>
    </row>
    <row r="15" spans="1:3" x14ac:dyDescent="0.25">
      <c r="A15" t="s">
        <v>38</v>
      </c>
      <c r="B15" t="s">
        <v>3</v>
      </c>
      <c r="C15" s="3">
        <v>2160.7199999999998</v>
      </c>
    </row>
    <row r="16" spans="1:3" x14ac:dyDescent="0.25">
      <c r="A16" t="s">
        <v>38</v>
      </c>
      <c r="B16" t="s">
        <v>3</v>
      </c>
      <c r="C16" s="3">
        <v>2160.7199999999998</v>
      </c>
    </row>
    <row r="17" spans="1:3" x14ac:dyDescent="0.25">
      <c r="A17" t="s">
        <v>38</v>
      </c>
      <c r="B17" t="s">
        <v>3</v>
      </c>
      <c r="C17" s="3">
        <v>2160.7199999999998</v>
      </c>
    </row>
    <row r="18" spans="1:3" x14ac:dyDescent="0.25">
      <c r="A18" t="s">
        <v>38</v>
      </c>
      <c r="B18" t="s">
        <v>3</v>
      </c>
      <c r="C18" s="3">
        <v>216.07</v>
      </c>
    </row>
    <row r="19" spans="1:3" x14ac:dyDescent="0.25">
      <c r="A19" t="s">
        <v>38</v>
      </c>
      <c r="B19" t="s">
        <v>3</v>
      </c>
      <c r="C19" s="3">
        <v>108.04</v>
      </c>
    </row>
    <row r="20" spans="1:3" x14ac:dyDescent="0.25">
      <c r="A20" t="s">
        <v>38</v>
      </c>
      <c r="B20" t="s">
        <v>3</v>
      </c>
      <c r="C20" s="3">
        <v>297.10000000000002</v>
      </c>
    </row>
    <row r="21" spans="1:3" x14ac:dyDescent="0.25">
      <c r="A21" t="s">
        <v>38</v>
      </c>
      <c r="B21" t="s">
        <v>3</v>
      </c>
      <c r="C21" s="3">
        <v>432.15</v>
      </c>
    </row>
    <row r="22" spans="1:3" x14ac:dyDescent="0.25">
      <c r="A22" t="s">
        <v>38</v>
      </c>
      <c r="B22" t="s">
        <v>3</v>
      </c>
      <c r="C22" s="3">
        <v>2160.7199999999998</v>
      </c>
    </row>
    <row r="23" spans="1:3" x14ac:dyDescent="0.25">
      <c r="A23" t="s">
        <v>38</v>
      </c>
      <c r="B23" t="s">
        <v>3</v>
      </c>
      <c r="C23" s="3">
        <v>2160.7199999999998</v>
      </c>
    </row>
    <row r="24" spans="1:3" x14ac:dyDescent="0.25">
      <c r="A24" t="s">
        <v>38</v>
      </c>
      <c r="B24" t="s">
        <v>3</v>
      </c>
      <c r="C24" s="3">
        <v>2160.7199999999998</v>
      </c>
    </row>
    <row r="25" spans="1:3" x14ac:dyDescent="0.25">
      <c r="A25" t="s">
        <v>38</v>
      </c>
      <c r="B25" t="s">
        <v>3</v>
      </c>
      <c r="C25" s="3">
        <v>216.07</v>
      </c>
    </row>
    <row r="26" spans="1:3" x14ac:dyDescent="0.25">
      <c r="A26" t="s">
        <v>38</v>
      </c>
      <c r="B26" t="s">
        <v>3</v>
      </c>
      <c r="C26" s="3">
        <v>648.21</v>
      </c>
    </row>
    <row r="27" spans="1:3" x14ac:dyDescent="0.25">
      <c r="A27" t="s">
        <v>38</v>
      </c>
      <c r="B27" t="s">
        <v>3</v>
      </c>
      <c r="C27" s="3">
        <v>1080.3599999999999</v>
      </c>
    </row>
    <row r="28" spans="1:3" x14ac:dyDescent="0.25">
      <c r="A28" t="s">
        <v>38</v>
      </c>
      <c r="B28" t="s">
        <v>3</v>
      </c>
      <c r="C28" s="3">
        <v>-8237.41</v>
      </c>
    </row>
    <row r="29" spans="1:3" ht="15.75" thickBot="1" x14ac:dyDescent="0.3">
      <c r="C29" s="7">
        <f>SUM(C2:C28)</f>
        <v>27694.280000000002</v>
      </c>
    </row>
    <row r="30" spans="1:3" ht="15.75" thickTop="1" x14ac:dyDescent="0.25"/>
    <row r="31" spans="1:3" ht="15.75" thickBot="1" x14ac:dyDescent="0.3">
      <c r="A31" t="s">
        <v>38</v>
      </c>
      <c r="B31" t="s">
        <v>14</v>
      </c>
      <c r="C31" s="7">
        <v>42.12</v>
      </c>
    </row>
    <row r="32" spans="1:3" ht="15.75" thickTop="1" x14ac:dyDescent="0.25"/>
    <row r="34" spans="1:3" x14ac:dyDescent="0.25">
      <c r="A34" t="s">
        <v>38</v>
      </c>
      <c r="B34" t="s">
        <v>7</v>
      </c>
      <c r="C34" s="3">
        <v>138.24</v>
      </c>
    </row>
    <row r="35" spans="1:3" x14ac:dyDescent="0.25">
      <c r="A35" t="s">
        <v>38</v>
      </c>
      <c r="B35" t="s">
        <v>7</v>
      </c>
      <c r="C35" s="3">
        <v>138.24</v>
      </c>
    </row>
    <row r="36" spans="1:3" x14ac:dyDescent="0.25">
      <c r="A36" t="s">
        <v>38</v>
      </c>
      <c r="B36" t="s">
        <v>7</v>
      </c>
      <c r="C36" s="3">
        <v>138.24</v>
      </c>
    </row>
    <row r="37" spans="1:3" x14ac:dyDescent="0.25">
      <c r="A37" t="s">
        <v>38</v>
      </c>
      <c r="B37" t="s">
        <v>7</v>
      </c>
      <c r="C37" s="3">
        <v>27.65</v>
      </c>
    </row>
    <row r="38" spans="1:3" x14ac:dyDescent="0.25">
      <c r="A38" t="s">
        <v>38</v>
      </c>
      <c r="B38" t="s">
        <v>7</v>
      </c>
      <c r="C38" s="3">
        <v>26.75</v>
      </c>
    </row>
    <row r="39" spans="1:3" x14ac:dyDescent="0.25">
      <c r="A39" t="s">
        <v>38</v>
      </c>
      <c r="B39" t="s">
        <v>7</v>
      </c>
      <c r="C39" s="3">
        <v>98.77</v>
      </c>
    </row>
    <row r="40" spans="1:3" x14ac:dyDescent="0.25">
      <c r="A40" t="s">
        <v>38</v>
      </c>
      <c r="B40" t="s">
        <v>7</v>
      </c>
      <c r="C40" s="3">
        <v>151.94999999999999</v>
      </c>
    </row>
    <row r="41" spans="1:3" x14ac:dyDescent="0.25">
      <c r="A41" t="s">
        <v>38</v>
      </c>
      <c r="B41" t="s">
        <v>7</v>
      </c>
      <c r="C41" s="3">
        <v>15.2</v>
      </c>
    </row>
    <row r="42" spans="1:3" x14ac:dyDescent="0.25">
      <c r="A42" t="s">
        <v>38</v>
      </c>
      <c r="B42" t="s">
        <v>7</v>
      </c>
      <c r="C42" s="3">
        <v>151.94999999999999</v>
      </c>
    </row>
    <row r="43" spans="1:3" x14ac:dyDescent="0.25">
      <c r="A43" t="s">
        <v>38</v>
      </c>
      <c r="B43" t="s">
        <v>7</v>
      </c>
      <c r="C43" s="3">
        <v>151.94999999999999</v>
      </c>
    </row>
    <row r="44" spans="1:3" x14ac:dyDescent="0.25">
      <c r="A44" t="s">
        <v>38</v>
      </c>
      <c r="B44" t="s">
        <v>7</v>
      </c>
      <c r="C44" s="3">
        <v>151.94999999999999</v>
      </c>
    </row>
    <row r="45" spans="1:3" x14ac:dyDescent="0.25">
      <c r="A45" t="s">
        <v>38</v>
      </c>
      <c r="B45" t="s">
        <v>7</v>
      </c>
      <c r="C45" s="3">
        <v>16.53</v>
      </c>
    </row>
    <row r="46" spans="1:3" x14ac:dyDescent="0.25">
      <c r="A46" t="s">
        <v>38</v>
      </c>
      <c r="B46" t="s">
        <v>7</v>
      </c>
      <c r="C46" s="3">
        <v>154.80000000000001</v>
      </c>
    </row>
    <row r="47" spans="1:3" x14ac:dyDescent="0.25">
      <c r="A47" t="s">
        <v>38</v>
      </c>
      <c r="B47" t="s">
        <v>7</v>
      </c>
      <c r="C47" s="3">
        <v>151.94999999999999</v>
      </c>
    </row>
    <row r="48" spans="1:3" x14ac:dyDescent="0.25">
      <c r="A48" t="s">
        <v>38</v>
      </c>
      <c r="B48" t="s">
        <v>7</v>
      </c>
      <c r="C48" s="3">
        <v>151.94999999999999</v>
      </c>
    </row>
    <row r="49" spans="1:3" x14ac:dyDescent="0.25">
      <c r="A49" t="s">
        <v>38</v>
      </c>
      <c r="B49" t="s">
        <v>7</v>
      </c>
      <c r="C49" s="3">
        <v>151.94999999999999</v>
      </c>
    </row>
    <row r="50" spans="1:3" x14ac:dyDescent="0.25">
      <c r="A50" t="s">
        <v>38</v>
      </c>
      <c r="B50" t="s">
        <v>7</v>
      </c>
      <c r="C50" s="3">
        <v>15.2</v>
      </c>
    </row>
    <row r="51" spans="1:3" x14ac:dyDescent="0.25">
      <c r="A51" t="s">
        <v>38</v>
      </c>
      <c r="B51" t="s">
        <v>7</v>
      </c>
      <c r="C51" s="3">
        <v>7.6</v>
      </c>
    </row>
    <row r="52" spans="1:3" x14ac:dyDescent="0.25">
      <c r="A52" t="s">
        <v>38</v>
      </c>
      <c r="B52" t="s">
        <v>7</v>
      </c>
      <c r="C52" s="3">
        <v>20.89</v>
      </c>
    </row>
    <row r="53" spans="1:3" x14ac:dyDescent="0.25">
      <c r="A53" t="s">
        <v>38</v>
      </c>
      <c r="B53" t="s">
        <v>7</v>
      </c>
      <c r="C53" s="3">
        <v>30.39</v>
      </c>
    </row>
    <row r="54" spans="1:3" x14ac:dyDescent="0.25">
      <c r="A54" t="s">
        <v>38</v>
      </c>
      <c r="B54" t="s">
        <v>7</v>
      </c>
      <c r="C54" s="3">
        <v>151.94999999999999</v>
      </c>
    </row>
    <row r="55" spans="1:3" x14ac:dyDescent="0.25">
      <c r="A55" t="s">
        <v>38</v>
      </c>
      <c r="B55" t="s">
        <v>7</v>
      </c>
      <c r="C55" s="3">
        <v>151.94999999999999</v>
      </c>
    </row>
    <row r="56" spans="1:3" x14ac:dyDescent="0.25">
      <c r="A56" t="s">
        <v>38</v>
      </c>
      <c r="B56" t="s">
        <v>7</v>
      </c>
      <c r="C56" s="3">
        <v>151.94999999999999</v>
      </c>
    </row>
    <row r="57" spans="1:3" x14ac:dyDescent="0.25">
      <c r="A57" t="s">
        <v>38</v>
      </c>
      <c r="B57" t="s">
        <v>7</v>
      </c>
      <c r="C57" s="3">
        <v>15.2</v>
      </c>
    </row>
    <row r="58" spans="1:3" x14ac:dyDescent="0.25">
      <c r="A58" t="s">
        <v>38</v>
      </c>
      <c r="B58" t="s">
        <v>7</v>
      </c>
      <c r="C58" s="3">
        <v>49.59</v>
      </c>
    </row>
    <row r="59" spans="1:3" x14ac:dyDescent="0.25">
      <c r="A59" t="s">
        <v>38</v>
      </c>
      <c r="B59" t="s">
        <v>7</v>
      </c>
      <c r="C59" s="3">
        <v>75.98</v>
      </c>
    </row>
    <row r="60" spans="1:3" ht="15.75" thickBot="1" x14ac:dyDescent="0.3">
      <c r="C60" s="7">
        <f>SUM(C34:C59)</f>
        <v>2488.77</v>
      </c>
    </row>
    <row r="61" spans="1:3" ht="15.75" thickTop="1" x14ac:dyDescent="0.25"/>
    <row r="62" spans="1:3" x14ac:dyDescent="0.25">
      <c r="A62" t="s">
        <v>38</v>
      </c>
      <c r="B62" t="s">
        <v>8</v>
      </c>
      <c r="C62" s="3">
        <v>334.91</v>
      </c>
    </row>
    <row r="63" spans="1:3" x14ac:dyDescent="0.25">
      <c r="A63" t="s">
        <v>38</v>
      </c>
      <c r="B63" t="s">
        <v>8</v>
      </c>
      <c r="C63" s="3">
        <v>334.91</v>
      </c>
    </row>
    <row r="64" spans="1:3" x14ac:dyDescent="0.25">
      <c r="A64" t="s">
        <v>38</v>
      </c>
      <c r="B64" t="s">
        <v>8</v>
      </c>
      <c r="C64" s="3">
        <v>334.91</v>
      </c>
    </row>
    <row r="65" spans="1:3" x14ac:dyDescent="0.25">
      <c r="A65" t="s">
        <v>38</v>
      </c>
      <c r="B65" t="s">
        <v>8</v>
      </c>
      <c r="C65" s="3">
        <v>66.98</v>
      </c>
    </row>
    <row r="66" spans="1:3" x14ac:dyDescent="0.25">
      <c r="A66" t="s">
        <v>38</v>
      </c>
      <c r="B66" t="s">
        <v>8</v>
      </c>
      <c r="C66" s="3">
        <v>64.3</v>
      </c>
    </row>
    <row r="67" spans="1:3" x14ac:dyDescent="0.25">
      <c r="A67" t="s">
        <v>38</v>
      </c>
      <c r="B67" t="s">
        <v>8</v>
      </c>
      <c r="C67" s="3">
        <v>217.69</v>
      </c>
    </row>
    <row r="68" spans="1:3" x14ac:dyDescent="0.25">
      <c r="A68" t="s">
        <v>38</v>
      </c>
      <c r="B68" t="s">
        <v>8</v>
      </c>
      <c r="C68" s="3">
        <v>334.91</v>
      </c>
    </row>
    <row r="69" spans="1:3" x14ac:dyDescent="0.25">
      <c r="A69" t="s">
        <v>38</v>
      </c>
      <c r="B69" t="s">
        <v>8</v>
      </c>
      <c r="C69" s="3">
        <v>33.49</v>
      </c>
    </row>
    <row r="70" spans="1:3" x14ac:dyDescent="0.25">
      <c r="A70" t="s">
        <v>38</v>
      </c>
      <c r="B70" t="s">
        <v>8</v>
      </c>
      <c r="C70" s="3">
        <v>334.91</v>
      </c>
    </row>
    <row r="71" spans="1:3" x14ac:dyDescent="0.25">
      <c r="A71" t="s">
        <v>38</v>
      </c>
      <c r="B71" t="s">
        <v>8</v>
      </c>
      <c r="C71" s="3">
        <v>334.91</v>
      </c>
    </row>
    <row r="72" spans="1:3" x14ac:dyDescent="0.25">
      <c r="A72" t="s">
        <v>38</v>
      </c>
      <c r="B72" t="s">
        <v>8</v>
      </c>
      <c r="C72" s="3">
        <v>334.91</v>
      </c>
    </row>
    <row r="73" spans="1:3" x14ac:dyDescent="0.25">
      <c r="A73" t="s">
        <v>38</v>
      </c>
      <c r="B73" t="s">
        <v>8</v>
      </c>
      <c r="C73" s="3">
        <v>33.49</v>
      </c>
    </row>
    <row r="74" spans="1:3" x14ac:dyDescent="0.25">
      <c r="A74" t="s">
        <v>38</v>
      </c>
      <c r="B74" t="s">
        <v>8</v>
      </c>
      <c r="C74" s="3">
        <v>341.44</v>
      </c>
    </row>
    <row r="75" spans="1:3" x14ac:dyDescent="0.25">
      <c r="A75" t="s">
        <v>38</v>
      </c>
      <c r="B75" t="s">
        <v>8</v>
      </c>
      <c r="C75" s="3">
        <v>334.91</v>
      </c>
    </row>
    <row r="76" spans="1:3" x14ac:dyDescent="0.25">
      <c r="A76" t="s">
        <v>38</v>
      </c>
      <c r="B76" t="s">
        <v>8</v>
      </c>
      <c r="C76" s="3">
        <v>334.91</v>
      </c>
    </row>
    <row r="77" spans="1:3" x14ac:dyDescent="0.25">
      <c r="A77" t="s">
        <v>38</v>
      </c>
      <c r="B77" t="s">
        <v>8</v>
      </c>
      <c r="C77" s="3">
        <v>334.91</v>
      </c>
    </row>
    <row r="78" spans="1:3" x14ac:dyDescent="0.25">
      <c r="A78" t="s">
        <v>38</v>
      </c>
      <c r="B78" t="s">
        <v>8</v>
      </c>
      <c r="C78" s="3">
        <v>33.49</v>
      </c>
    </row>
    <row r="79" spans="1:3" x14ac:dyDescent="0.25">
      <c r="A79" t="s">
        <v>38</v>
      </c>
      <c r="B79" t="s">
        <v>8</v>
      </c>
      <c r="C79" s="3">
        <v>16.75</v>
      </c>
    </row>
    <row r="80" spans="1:3" x14ac:dyDescent="0.25">
      <c r="A80" t="s">
        <v>38</v>
      </c>
      <c r="B80" t="s">
        <v>8</v>
      </c>
      <c r="C80" s="3">
        <v>46.05</v>
      </c>
    </row>
    <row r="81" spans="1:3" x14ac:dyDescent="0.25">
      <c r="A81" t="s">
        <v>38</v>
      </c>
      <c r="B81" t="s">
        <v>8</v>
      </c>
      <c r="C81" s="3">
        <v>66.98</v>
      </c>
    </row>
    <row r="82" spans="1:3" x14ac:dyDescent="0.25">
      <c r="A82" t="s">
        <v>38</v>
      </c>
      <c r="B82" t="s">
        <v>8</v>
      </c>
      <c r="C82" s="3">
        <v>334.91</v>
      </c>
    </row>
    <row r="83" spans="1:3" x14ac:dyDescent="0.25">
      <c r="A83" t="s">
        <v>38</v>
      </c>
      <c r="B83" t="s">
        <v>8</v>
      </c>
      <c r="C83" s="3">
        <v>334.91</v>
      </c>
    </row>
    <row r="84" spans="1:3" x14ac:dyDescent="0.25">
      <c r="A84" t="s">
        <v>38</v>
      </c>
      <c r="B84" t="s">
        <v>8</v>
      </c>
      <c r="C84" s="3">
        <v>334.91</v>
      </c>
    </row>
    <row r="85" spans="1:3" x14ac:dyDescent="0.25">
      <c r="A85" t="s">
        <v>38</v>
      </c>
      <c r="B85" t="s">
        <v>8</v>
      </c>
      <c r="C85" s="3">
        <v>33.49</v>
      </c>
    </row>
    <row r="86" spans="1:3" x14ac:dyDescent="0.25">
      <c r="A86" t="s">
        <v>38</v>
      </c>
      <c r="B86" t="s">
        <v>8</v>
      </c>
      <c r="C86" s="3">
        <v>100.47</v>
      </c>
    </row>
    <row r="87" spans="1:3" x14ac:dyDescent="0.25">
      <c r="A87" t="s">
        <v>38</v>
      </c>
      <c r="B87" t="s">
        <v>8</v>
      </c>
      <c r="C87" s="3">
        <v>172.86</v>
      </c>
    </row>
    <row r="88" spans="1:3" ht="15.75" thickBot="1" x14ac:dyDescent="0.3">
      <c r="C88" s="7">
        <f>SUM(C62:C87)</f>
        <v>5581.3099999999986</v>
      </c>
    </row>
    <row r="89" spans="1:3" ht="15.75" thickTop="1" x14ac:dyDescent="0.25"/>
    <row r="90" spans="1:3" x14ac:dyDescent="0.25">
      <c r="A90" t="s">
        <v>38</v>
      </c>
      <c r="B90" t="s">
        <v>9</v>
      </c>
      <c r="C90" s="3">
        <v>6.29</v>
      </c>
    </row>
    <row r="91" spans="1:3" x14ac:dyDescent="0.25">
      <c r="A91" t="s">
        <v>38</v>
      </c>
      <c r="B91" t="s">
        <v>9</v>
      </c>
      <c r="C91" s="3">
        <v>6.64</v>
      </c>
    </row>
    <row r="92" spans="1:3" x14ac:dyDescent="0.25">
      <c r="A92" t="s">
        <v>38</v>
      </c>
      <c r="B92" t="s">
        <v>9</v>
      </c>
      <c r="C92" s="3">
        <v>6.64</v>
      </c>
    </row>
    <row r="93" spans="1:3" x14ac:dyDescent="0.25">
      <c r="A93" t="s">
        <v>38</v>
      </c>
      <c r="B93" t="s">
        <v>9</v>
      </c>
      <c r="C93" s="3">
        <v>1.45</v>
      </c>
    </row>
    <row r="94" spans="1:3" x14ac:dyDescent="0.25">
      <c r="A94" t="s">
        <v>38</v>
      </c>
      <c r="B94" t="s">
        <v>9</v>
      </c>
      <c r="C94" s="3">
        <v>1.34</v>
      </c>
    </row>
    <row r="95" spans="1:3" x14ac:dyDescent="0.25">
      <c r="A95" t="s">
        <v>38</v>
      </c>
      <c r="B95" t="s">
        <v>9</v>
      </c>
      <c r="C95" s="3">
        <v>4.71</v>
      </c>
    </row>
    <row r="96" spans="1:3" x14ac:dyDescent="0.25">
      <c r="A96" t="s">
        <v>38</v>
      </c>
      <c r="B96" t="s">
        <v>9</v>
      </c>
      <c r="C96" s="3">
        <v>6.87</v>
      </c>
    </row>
    <row r="97" spans="1:3" x14ac:dyDescent="0.25">
      <c r="A97" t="s">
        <v>38</v>
      </c>
      <c r="B97" t="s">
        <v>9</v>
      </c>
      <c r="C97" s="3">
        <v>0.72</v>
      </c>
    </row>
    <row r="98" spans="1:3" x14ac:dyDescent="0.25">
      <c r="A98" t="s">
        <v>38</v>
      </c>
      <c r="B98" t="s">
        <v>9</v>
      </c>
      <c r="C98" s="3">
        <v>7.25</v>
      </c>
    </row>
    <row r="99" spans="1:3" x14ac:dyDescent="0.25">
      <c r="A99" t="s">
        <v>38</v>
      </c>
      <c r="B99" t="s">
        <v>9</v>
      </c>
      <c r="C99" s="3">
        <v>7.25</v>
      </c>
    </row>
    <row r="100" spans="1:3" x14ac:dyDescent="0.25">
      <c r="A100" t="s">
        <v>38</v>
      </c>
      <c r="B100" t="s">
        <v>9</v>
      </c>
      <c r="C100" s="3">
        <v>7.25</v>
      </c>
    </row>
    <row r="101" spans="1:3" x14ac:dyDescent="0.25">
      <c r="A101" t="s">
        <v>38</v>
      </c>
      <c r="B101" t="s">
        <v>9</v>
      </c>
      <c r="C101" s="3">
        <v>0.73</v>
      </c>
    </row>
    <row r="102" spans="1:3" x14ac:dyDescent="0.25">
      <c r="A102" t="s">
        <v>38</v>
      </c>
      <c r="B102" t="s">
        <v>9</v>
      </c>
      <c r="C102" s="3">
        <v>7.39</v>
      </c>
    </row>
    <row r="103" spans="1:3" x14ac:dyDescent="0.25">
      <c r="A103" t="s">
        <v>38</v>
      </c>
      <c r="B103" t="s">
        <v>9</v>
      </c>
      <c r="C103" s="3">
        <v>6.87</v>
      </c>
    </row>
    <row r="104" spans="1:3" x14ac:dyDescent="0.25">
      <c r="A104" t="s">
        <v>38</v>
      </c>
      <c r="B104" t="s">
        <v>9</v>
      </c>
      <c r="C104" s="3">
        <v>7.25</v>
      </c>
    </row>
    <row r="105" spans="1:3" x14ac:dyDescent="0.25">
      <c r="A105" t="s">
        <v>38</v>
      </c>
      <c r="B105" t="s">
        <v>9</v>
      </c>
      <c r="C105" s="3">
        <v>7.25</v>
      </c>
    </row>
    <row r="106" spans="1:3" x14ac:dyDescent="0.25">
      <c r="A106" t="s">
        <v>38</v>
      </c>
      <c r="B106" t="s">
        <v>9</v>
      </c>
      <c r="C106" s="3">
        <v>0.72</v>
      </c>
    </row>
    <row r="107" spans="1:3" x14ac:dyDescent="0.25">
      <c r="A107" t="s">
        <v>38</v>
      </c>
      <c r="B107" t="s">
        <v>9</v>
      </c>
      <c r="C107" s="3">
        <v>0.36</v>
      </c>
    </row>
    <row r="108" spans="1:3" x14ac:dyDescent="0.25">
      <c r="A108" t="s">
        <v>38</v>
      </c>
      <c r="B108" t="s">
        <v>9</v>
      </c>
      <c r="C108" s="3">
        <v>1</v>
      </c>
    </row>
    <row r="109" spans="1:3" x14ac:dyDescent="0.25">
      <c r="A109" t="s">
        <v>38</v>
      </c>
      <c r="B109" t="s">
        <v>9</v>
      </c>
      <c r="C109" s="3">
        <v>1.37</v>
      </c>
    </row>
    <row r="110" spans="1:3" x14ac:dyDescent="0.25">
      <c r="A110" t="s">
        <v>38</v>
      </c>
      <c r="B110" t="s">
        <v>9</v>
      </c>
      <c r="C110" s="3">
        <v>7.25</v>
      </c>
    </row>
    <row r="111" spans="1:3" x14ac:dyDescent="0.25">
      <c r="A111" t="s">
        <v>38</v>
      </c>
      <c r="B111" t="s">
        <v>9</v>
      </c>
      <c r="C111" s="3">
        <v>7.25</v>
      </c>
    </row>
    <row r="112" spans="1:3" x14ac:dyDescent="0.25">
      <c r="A112" t="s">
        <v>38</v>
      </c>
      <c r="B112" t="s">
        <v>9</v>
      </c>
      <c r="C112" s="3">
        <v>7.25</v>
      </c>
    </row>
    <row r="113" spans="1:3" x14ac:dyDescent="0.25">
      <c r="A113" t="s">
        <v>38</v>
      </c>
      <c r="B113" t="s">
        <v>9</v>
      </c>
      <c r="C113" s="3">
        <v>0.72</v>
      </c>
    </row>
    <row r="114" spans="1:3" x14ac:dyDescent="0.25">
      <c r="A114" t="s">
        <v>38</v>
      </c>
      <c r="B114" t="s">
        <v>9</v>
      </c>
      <c r="C114" s="3">
        <v>2.19</v>
      </c>
    </row>
    <row r="115" spans="1:3" x14ac:dyDescent="0.25">
      <c r="A115" t="s">
        <v>38</v>
      </c>
      <c r="B115" t="s">
        <v>9</v>
      </c>
      <c r="C115" s="3">
        <v>3.63</v>
      </c>
    </row>
    <row r="116" spans="1:3" ht="15.75" thickBot="1" x14ac:dyDescent="0.3">
      <c r="C116" s="7">
        <f>SUM(C90:C115)</f>
        <v>117.63999999999999</v>
      </c>
    </row>
    <row r="117" spans="1:3" ht="15.75" thickTop="1" x14ac:dyDescent="0.25"/>
    <row r="118" spans="1:3" x14ac:dyDescent="0.25">
      <c r="A118" t="s">
        <v>38</v>
      </c>
      <c r="B118" t="s">
        <v>10</v>
      </c>
      <c r="C118" s="3">
        <v>314.2</v>
      </c>
    </row>
    <row r="119" spans="1:3" x14ac:dyDescent="0.25">
      <c r="A119" t="s">
        <v>38</v>
      </c>
      <c r="B119" t="s">
        <v>10</v>
      </c>
      <c r="C119" s="3">
        <v>331.75</v>
      </c>
    </row>
    <row r="120" spans="1:3" x14ac:dyDescent="0.25">
      <c r="A120" t="s">
        <v>38</v>
      </c>
      <c r="B120" t="s">
        <v>10</v>
      </c>
      <c r="C120" s="3">
        <v>331.75</v>
      </c>
    </row>
    <row r="121" spans="1:3" x14ac:dyDescent="0.25">
      <c r="A121" t="s">
        <v>38</v>
      </c>
      <c r="B121" t="s">
        <v>10</v>
      </c>
      <c r="C121" s="3">
        <v>66.349999999999994</v>
      </c>
    </row>
    <row r="122" spans="1:3" x14ac:dyDescent="0.25">
      <c r="A122" t="s">
        <v>38</v>
      </c>
      <c r="B122" t="s">
        <v>10</v>
      </c>
      <c r="C122" s="3">
        <v>61.14</v>
      </c>
    </row>
    <row r="123" spans="1:3" x14ac:dyDescent="0.25">
      <c r="A123" t="s">
        <v>38</v>
      </c>
      <c r="B123" t="s">
        <v>10</v>
      </c>
      <c r="C123" s="3">
        <v>175.73</v>
      </c>
    </row>
    <row r="124" spans="1:3" x14ac:dyDescent="0.25">
      <c r="A124" t="s">
        <v>38</v>
      </c>
      <c r="B124" t="s">
        <v>10</v>
      </c>
      <c r="C124" s="3">
        <v>256.05</v>
      </c>
    </row>
    <row r="125" spans="1:3" x14ac:dyDescent="0.25">
      <c r="A125" t="s">
        <v>38</v>
      </c>
      <c r="B125" t="s">
        <v>10</v>
      </c>
      <c r="C125" s="3">
        <v>27.03</v>
      </c>
    </row>
    <row r="126" spans="1:3" x14ac:dyDescent="0.25">
      <c r="A126" t="s">
        <v>38</v>
      </c>
      <c r="B126" t="s">
        <v>10</v>
      </c>
      <c r="C126" s="3">
        <v>270.35000000000002</v>
      </c>
    </row>
    <row r="127" spans="1:3" x14ac:dyDescent="0.25">
      <c r="A127" t="s">
        <v>38</v>
      </c>
      <c r="B127" t="s">
        <v>10</v>
      </c>
      <c r="C127" s="3">
        <v>270.35000000000002</v>
      </c>
    </row>
    <row r="128" spans="1:3" x14ac:dyDescent="0.25">
      <c r="A128" t="s">
        <v>38</v>
      </c>
      <c r="B128" t="s">
        <v>10</v>
      </c>
      <c r="C128" s="3">
        <v>270.35000000000002</v>
      </c>
    </row>
    <row r="129" spans="1:3" x14ac:dyDescent="0.25">
      <c r="A129" t="s">
        <v>38</v>
      </c>
      <c r="B129" t="s">
        <v>10</v>
      </c>
      <c r="C129" s="3">
        <v>277.32</v>
      </c>
    </row>
    <row r="130" spans="1:3" x14ac:dyDescent="0.25">
      <c r="A130" t="s">
        <v>38</v>
      </c>
      <c r="B130" t="s">
        <v>10</v>
      </c>
      <c r="C130" s="3">
        <v>256.05</v>
      </c>
    </row>
    <row r="131" spans="1:3" x14ac:dyDescent="0.25">
      <c r="A131" t="s">
        <v>38</v>
      </c>
      <c r="B131" t="s">
        <v>10</v>
      </c>
      <c r="C131" s="3">
        <v>270.35000000000002</v>
      </c>
    </row>
    <row r="132" spans="1:3" x14ac:dyDescent="0.25">
      <c r="A132" t="s">
        <v>38</v>
      </c>
      <c r="B132" t="s">
        <v>10</v>
      </c>
      <c r="C132" s="3">
        <v>270.35000000000002</v>
      </c>
    </row>
    <row r="133" spans="1:3" x14ac:dyDescent="0.25">
      <c r="A133" t="s">
        <v>38</v>
      </c>
      <c r="B133" t="s">
        <v>10</v>
      </c>
      <c r="C133" s="3">
        <v>27.03</v>
      </c>
    </row>
    <row r="134" spans="1:3" x14ac:dyDescent="0.25">
      <c r="A134" t="s">
        <v>38</v>
      </c>
      <c r="B134" t="s">
        <v>10</v>
      </c>
      <c r="C134" s="3">
        <v>13.52</v>
      </c>
    </row>
    <row r="135" spans="1:3" x14ac:dyDescent="0.25">
      <c r="A135" t="s">
        <v>38</v>
      </c>
      <c r="B135" t="s">
        <v>10</v>
      </c>
      <c r="C135" s="3">
        <v>37.17</v>
      </c>
    </row>
    <row r="136" spans="1:3" x14ac:dyDescent="0.25">
      <c r="A136" t="s">
        <v>38</v>
      </c>
      <c r="B136" t="s">
        <v>10</v>
      </c>
      <c r="C136" s="3">
        <v>51.22</v>
      </c>
    </row>
    <row r="137" spans="1:3" x14ac:dyDescent="0.25">
      <c r="A137" t="s">
        <v>38</v>
      </c>
      <c r="B137" t="s">
        <v>10</v>
      </c>
      <c r="C137" s="3">
        <v>270.35000000000002</v>
      </c>
    </row>
    <row r="138" spans="1:3" x14ac:dyDescent="0.25">
      <c r="A138" t="s">
        <v>38</v>
      </c>
      <c r="B138" t="s">
        <v>10</v>
      </c>
      <c r="C138" s="3">
        <v>270.35000000000002</v>
      </c>
    </row>
    <row r="139" spans="1:3" x14ac:dyDescent="0.25">
      <c r="A139" t="s">
        <v>38</v>
      </c>
      <c r="B139" t="s">
        <v>10</v>
      </c>
      <c r="C139" s="3">
        <v>270.35000000000002</v>
      </c>
    </row>
    <row r="140" spans="1:3" x14ac:dyDescent="0.25">
      <c r="A140" t="s">
        <v>38</v>
      </c>
      <c r="B140" t="s">
        <v>10</v>
      </c>
      <c r="C140" s="3">
        <v>27.03</v>
      </c>
    </row>
    <row r="141" spans="1:3" x14ac:dyDescent="0.25">
      <c r="A141" t="s">
        <v>38</v>
      </c>
      <c r="B141" t="s">
        <v>10</v>
      </c>
      <c r="C141" s="3">
        <v>135.18</v>
      </c>
    </row>
    <row r="142" spans="1:3" ht="15.75" thickBot="1" x14ac:dyDescent="0.3">
      <c r="C142" s="7">
        <f>SUM(C118:C141)</f>
        <v>4551.3200000000006</v>
      </c>
    </row>
    <row r="143" spans="1:3" ht="15.75" thickTop="1" x14ac:dyDescent="0.25"/>
    <row r="144" spans="1:3" x14ac:dyDescent="0.25">
      <c r="A144" t="s">
        <v>38</v>
      </c>
      <c r="B144" t="s">
        <v>11</v>
      </c>
      <c r="C144" s="3">
        <v>4.7</v>
      </c>
    </row>
    <row r="145" spans="1:3" x14ac:dyDescent="0.25">
      <c r="A145" t="s">
        <v>38</v>
      </c>
      <c r="B145" t="s">
        <v>11</v>
      </c>
      <c r="C145" s="3">
        <v>4.97</v>
      </c>
    </row>
    <row r="146" spans="1:3" x14ac:dyDescent="0.25">
      <c r="A146" t="s">
        <v>38</v>
      </c>
      <c r="B146" t="s">
        <v>11</v>
      </c>
      <c r="C146" s="3">
        <v>0.92</v>
      </c>
    </row>
    <row r="147" spans="1:3" x14ac:dyDescent="0.25">
      <c r="A147" t="s">
        <v>38</v>
      </c>
      <c r="B147" t="s">
        <v>11</v>
      </c>
      <c r="C147" s="3">
        <v>4.7</v>
      </c>
    </row>
    <row r="148" spans="1:3" x14ac:dyDescent="0.25">
      <c r="A148" t="s">
        <v>38</v>
      </c>
      <c r="B148" t="s">
        <v>11</v>
      </c>
      <c r="C148" s="3">
        <v>4.97</v>
      </c>
    </row>
    <row r="149" spans="1:3" x14ac:dyDescent="0.25">
      <c r="A149" t="s">
        <v>38</v>
      </c>
      <c r="B149" t="s">
        <v>11</v>
      </c>
      <c r="C149" s="3">
        <v>4.97</v>
      </c>
    </row>
    <row r="150" spans="1:3" x14ac:dyDescent="0.25">
      <c r="A150" t="s">
        <v>38</v>
      </c>
      <c r="B150" t="s">
        <v>11</v>
      </c>
      <c r="C150" s="3">
        <v>4.97</v>
      </c>
    </row>
    <row r="151" spans="1:3" x14ac:dyDescent="0.25">
      <c r="A151" t="s">
        <v>38</v>
      </c>
      <c r="B151" t="s">
        <v>11</v>
      </c>
      <c r="C151" s="3">
        <v>4.97</v>
      </c>
    </row>
    <row r="152" spans="1:3" x14ac:dyDescent="0.25">
      <c r="A152" t="s">
        <v>38</v>
      </c>
      <c r="B152" t="s">
        <v>11</v>
      </c>
      <c r="C152" s="3">
        <v>0.25</v>
      </c>
    </row>
    <row r="153" spans="1:3" x14ac:dyDescent="0.25">
      <c r="A153" t="s">
        <v>38</v>
      </c>
      <c r="B153" t="s">
        <v>11</v>
      </c>
      <c r="C153" s="3">
        <v>0.94</v>
      </c>
    </row>
    <row r="154" spans="1:3" x14ac:dyDescent="0.25">
      <c r="A154" t="s">
        <v>38</v>
      </c>
      <c r="B154" t="s">
        <v>11</v>
      </c>
      <c r="C154" s="3">
        <v>4.97</v>
      </c>
    </row>
    <row r="155" spans="1:3" x14ac:dyDescent="0.25">
      <c r="A155" t="s">
        <v>38</v>
      </c>
      <c r="B155" t="s">
        <v>11</v>
      </c>
      <c r="C155" s="3">
        <v>0.5</v>
      </c>
    </row>
    <row r="156" spans="1:3" ht="15.75" thickBot="1" x14ac:dyDescent="0.3">
      <c r="C156" s="7">
        <f>SUM(C144:C155)</f>
        <v>41.829999999999991</v>
      </c>
    </row>
    <row r="157" spans="1:3" ht="15.75" thickTop="1" x14ac:dyDescent="0.25"/>
    <row r="158" spans="1:3" ht="15.75" thickBot="1" x14ac:dyDescent="0.3">
      <c r="C158" s="7">
        <f>+C156+C142+C116+C88+C60+C31+C29</f>
        <v>40517.270000000004</v>
      </c>
    </row>
    <row r="159" spans="1:3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65" workbookViewId="0">
      <selection activeCell="C207" sqref="C207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52</v>
      </c>
      <c r="B2" t="s">
        <v>3</v>
      </c>
      <c r="C2" s="3">
        <v>3400.7</v>
      </c>
    </row>
    <row r="3" spans="1:3" x14ac:dyDescent="0.25">
      <c r="A3" t="s">
        <v>52</v>
      </c>
      <c r="B3" t="s">
        <v>3</v>
      </c>
      <c r="C3" s="3">
        <v>2056.23</v>
      </c>
    </row>
    <row r="4" spans="1:3" x14ac:dyDescent="0.25">
      <c r="A4" t="s">
        <v>52</v>
      </c>
      <c r="B4" t="s">
        <v>3</v>
      </c>
      <c r="C4" s="3">
        <v>424.91</v>
      </c>
    </row>
    <row r="5" spans="1:3" x14ac:dyDescent="0.25">
      <c r="A5" t="s">
        <v>52</v>
      </c>
      <c r="B5" t="s">
        <v>3</v>
      </c>
      <c r="C5" s="3">
        <v>1792.63</v>
      </c>
    </row>
    <row r="6" spans="1:3" x14ac:dyDescent="0.25">
      <c r="A6" t="s">
        <v>52</v>
      </c>
      <c r="B6" t="s">
        <v>3</v>
      </c>
      <c r="C6" s="3">
        <v>901.96</v>
      </c>
    </row>
    <row r="7" spans="1:3" x14ac:dyDescent="0.25">
      <c r="A7" t="s">
        <v>52</v>
      </c>
      <c r="B7" t="s">
        <v>3</v>
      </c>
      <c r="C7" s="3">
        <v>2970.97</v>
      </c>
    </row>
    <row r="8" spans="1:3" x14ac:dyDescent="0.25">
      <c r="A8" t="s">
        <v>52</v>
      </c>
      <c r="B8" t="s">
        <v>3</v>
      </c>
      <c r="C8" s="3">
        <v>2614.8000000000002</v>
      </c>
    </row>
    <row r="9" spans="1:3" x14ac:dyDescent="0.25">
      <c r="A9" t="s">
        <v>52</v>
      </c>
      <c r="B9" t="s">
        <v>3</v>
      </c>
      <c r="C9" s="3">
        <v>535.94000000000005</v>
      </c>
    </row>
    <row r="10" spans="1:3" x14ac:dyDescent="0.25">
      <c r="A10" t="s">
        <v>52</v>
      </c>
      <c r="B10" t="s">
        <v>3</v>
      </c>
      <c r="C10" s="3">
        <v>2884.45</v>
      </c>
    </row>
    <row r="11" spans="1:3" x14ac:dyDescent="0.25">
      <c r="A11" t="s">
        <v>52</v>
      </c>
      <c r="B11" t="s">
        <v>3</v>
      </c>
      <c r="C11" s="3">
        <v>3163.71</v>
      </c>
    </row>
    <row r="12" spans="1:3" x14ac:dyDescent="0.25">
      <c r="A12" t="s">
        <v>52</v>
      </c>
      <c r="B12" t="s">
        <v>3</v>
      </c>
      <c r="C12" s="3">
        <v>3163.72</v>
      </c>
    </row>
    <row r="13" spans="1:3" x14ac:dyDescent="0.25">
      <c r="A13" t="s">
        <v>52</v>
      </c>
      <c r="B13" t="s">
        <v>3</v>
      </c>
      <c r="C13" s="3">
        <v>3286.28</v>
      </c>
    </row>
    <row r="14" spans="1:3" x14ac:dyDescent="0.25">
      <c r="A14" t="s">
        <v>52</v>
      </c>
      <c r="B14" t="s">
        <v>3</v>
      </c>
      <c r="C14" s="3">
        <v>548.91</v>
      </c>
    </row>
    <row r="15" spans="1:3" x14ac:dyDescent="0.25">
      <c r="A15" t="s">
        <v>52</v>
      </c>
      <c r="B15" t="s">
        <v>3</v>
      </c>
      <c r="C15" s="3">
        <v>548.91</v>
      </c>
    </row>
    <row r="16" spans="1:3" x14ac:dyDescent="0.25">
      <c r="A16" t="s">
        <v>52</v>
      </c>
      <c r="B16" t="s">
        <v>3</v>
      </c>
      <c r="C16" s="3">
        <v>548.91</v>
      </c>
    </row>
    <row r="17" spans="1:3" x14ac:dyDescent="0.25">
      <c r="A17" t="s">
        <v>52</v>
      </c>
      <c r="B17" t="s">
        <v>3</v>
      </c>
      <c r="C17" s="3">
        <v>548.91</v>
      </c>
    </row>
    <row r="18" spans="1:3" x14ac:dyDescent="0.25">
      <c r="A18" t="s">
        <v>52</v>
      </c>
      <c r="B18" t="s">
        <v>3</v>
      </c>
      <c r="C18" s="3">
        <v>4806.13</v>
      </c>
    </row>
    <row r="19" spans="1:3" x14ac:dyDescent="0.25">
      <c r="A19" t="s">
        <v>52</v>
      </c>
      <c r="B19" t="s">
        <v>3</v>
      </c>
      <c r="C19" s="3">
        <v>810.39</v>
      </c>
    </row>
    <row r="20" spans="1:3" x14ac:dyDescent="0.25">
      <c r="A20" t="s">
        <v>52</v>
      </c>
      <c r="B20" t="s">
        <v>3</v>
      </c>
      <c r="C20" s="3">
        <v>3440.1</v>
      </c>
    </row>
    <row r="21" spans="1:3" x14ac:dyDescent="0.25">
      <c r="A21" t="s">
        <v>52</v>
      </c>
      <c r="B21" t="s">
        <v>3</v>
      </c>
      <c r="C21" s="3">
        <v>3562.67</v>
      </c>
    </row>
    <row r="22" spans="1:3" x14ac:dyDescent="0.25">
      <c r="A22" t="s">
        <v>52</v>
      </c>
      <c r="B22" t="s">
        <v>3</v>
      </c>
      <c r="C22" s="3">
        <v>2614.8000000000002</v>
      </c>
    </row>
    <row r="23" spans="1:3" x14ac:dyDescent="0.25">
      <c r="A23" t="s">
        <v>52</v>
      </c>
      <c r="B23" t="s">
        <v>3</v>
      </c>
      <c r="C23" s="3">
        <v>2647.49</v>
      </c>
    </row>
    <row r="24" spans="1:3" x14ac:dyDescent="0.25">
      <c r="A24" t="s">
        <v>52</v>
      </c>
      <c r="B24" t="s">
        <v>3</v>
      </c>
      <c r="C24" s="3">
        <v>2614.8000000000002</v>
      </c>
    </row>
    <row r="25" spans="1:3" x14ac:dyDescent="0.25">
      <c r="A25" t="s">
        <v>52</v>
      </c>
      <c r="B25" t="s">
        <v>3</v>
      </c>
      <c r="C25" s="3">
        <v>261.48</v>
      </c>
    </row>
    <row r="26" spans="1:3" x14ac:dyDescent="0.25">
      <c r="A26" t="s">
        <v>52</v>
      </c>
      <c r="B26" t="s">
        <v>3</v>
      </c>
      <c r="C26" s="3">
        <v>4690.29</v>
      </c>
    </row>
    <row r="27" spans="1:3" x14ac:dyDescent="0.25">
      <c r="A27" t="s">
        <v>52</v>
      </c>
      <c r="B27" t="s">
        <v>3</v>
      </c>
      <c r="C27" s="3">
        <v>-11550.98</v>
      </c>
    </row>
    <row r="28" spans="1:3" ht="15.75" thickBot="1" x14ac:dyDescent="0.3">
      <c r="C28" s="7">
        <f>SUM(C2:C27)</f>
        <v>43289.11</v>
      </c>
    </row>
    <row r="29" spans="1:3" ht="15.75" thickTop="1" x14ac:dyDescent="0.25"/>
    <row r="30" spans="1:3" x14ac:dyDescent="0.25">
      <c r="A30" t="s">
        <v>52</v>
      </c>
      <c r="B30" t="s">
        <v>13</v>
      </c>
      <c r="C30" s="3">
        <v>1.3</v>
      </c>
    </row>
    <row r="31" spans="1:3" x14ac:dyDescent="0.25">
      <c r="A31" t="s">
        <v>52</v>
      </c>
      <c r="B31" t="s">
        <v>13</v>
      </c>
      <c r="C31" s="3">
        <v>1.3</v>
      </c>
    </row>
    <row r="32" spans="1:3" x14ac:dyDescent="0.25">
      <c r="A32" t="s">
        <v>52</v>
      </c>
      <c r="B32" t="s">
        <v>13</v>
      </c>
      <c r="C32" s="3">
        <v>4.2300000000000004</v>
      </c>
    </row>
    <row r="33" spans="1:3" x14ac:dyDescent="0.25">
      <c r="A33" t="s">
        <v>52</v>
      </c>
      <c r="B33" t="s">
        <v>13</v>
      </c>
      <c r="C33" s="3">
        <v>0.65</v>
      </c>
    </row>
    <row r="34" spans="1:3" x14ac:dyDescent="0.25">
      <c r="A34" t="s">
        <v>52</v>
      </c>
      <c r="B34" t="s">
        <v>13</v>
      </c>
      <c r="C34" s="3">
        <v>0.98</v>
      </c>
    </row>
    <row r="35" spans="1:3" x14ac:dyDescent="0.25">
      <c r="A35" t="s">
        <v>52</v>
      </c>
      <c r="B35" t="s">
        <v>13</v>
      </c>
      <c r="C35" s="3">
        <v>10.08</v>
      </c>
    </row>
    <row r="36" spans="1:3" x14ac:dyDescent="0.25">
      <c r="A36" t="s">
        <v>52</v>
      </c>
      <c r="B36" t="s">
        <v>13</v>
      </c>
      <c r="C36" s="3">
        <v>0.98</v>
      </c>
    </row>
    <row r="37" spans="1:3" ht="15.75" thickBot="1" x14ac:dyDescent="0.3">
      <c r="C37" s="7">
        <f>SUM(C30:C36)</f>
        <v>19.52</v>
      </c>
    </row>
    <row r="38" spans="1:3" ht="15.75" thickTop="1" x14ac:dyDescent="0.25"/>
    <row r="39" spans="1:3" ht="15.75" thickBot="1" x14ac:dyDescent="0.3">
      <c r="A39" t="s">
        <v>52</v>
      </c>
      <c r="B39" t="s">
        <v>14</v>
      </c>
      <c r="C39" s="7">
        <v>16.75</v>
      </c>
    </row>
    <row r="40" spans="1:3" ht="15.75" thickTop="1" x14ac:dyDescent="0.25"/>
    <row r="42" spans="1:3" x14ac:dyDescent="0.25">
      <c r="A42" t="s">
        <v>52</v>
      </c>
      <c r="B42" t="s">
        <v>5</v>
      </c>
      <c r="C42" s="3">
        <v>68.040000000000006</v>
      </c>
    </row>
    <row r="43" spans="1:3" x14ac:dyDescent="0.25">
      <c r="A43" t="s">
        <v>52</v>
      </c>
      <c r="B43" t="s">
        <v>5</v>
      </c>
      <c r="C43" s="3">
        <v>31.71</v>
      </c>
    </row>
    <row r="44" spans="1:3" x14ac:dyDescent="0.25">
      <c r="A44" t="s">
        <v>52</v>
      </c>
      <c r="B44" t="s">
        <v>5</v>
      </c>
      <c r="C44" s="3">
        <v>8.5</v>
      </c>
    </row>
    <row r="45" spans="1:3" x14ac:dyDescent="0.25">
      <c r="A45" t="s">
        <v>52</v>
      </c>
      <c r="B45" t="s">
        <v>5</v>
      </c>
      <c r="C45" s="3">
        <v>35.85</v>
      </c>
    </row>
    <row r="46" spans="1:3" x14ac:dyDescent="0.25">
      <c r="A46" t="s">
        <v>52</v>
      </c>
      <c r="B46" t="s">
        <v>5</v>
      </c>
      <c r="C46" s="3">
        <v>18.04</v>
      </c>
    </row>
    <row r="47" spans="1:3" x14ac:dyDescent="0.25">
      <c r="A47" t="s">
        <v>52</v>
      </c>
      <c r="B47" t="s">
        <v>5</v>
      </c>
      <c r="C47" s="3">
        <v>59.42</v>
      </c>
    </row>
    <row r="48" spans="1:3" x14ac:dyDescent="0.25">
      <c r="A48" t="s">
        <v>52</v>
      </c>
      <c r="B48" t="s">
        <v>5</v>
      </c>
      <c r="C48" s="3">
        <v>52.3</v>
      </c>
    </row>
    <row r="49" spans="1:3" x14ac:dyDescent="0.25">
      <c r="A49" t="s">
        <v>52</v>
      </c>
      <c r="B49" t="s">
        <v>5</v>
      </c>
      <c r="C49" s="3">
        <v>10.72</v>
      </c>
    </row>
    <row r="50" spans="1:3" x14ac:dyDescent="0.25">
      <c r="A50" t="s">
        <v>52</v>
      </c>
      <c r="B50" t="s">
        <v>5</v>
      </c>
      <c r="C50" s="3">
        <v>57.69</v>
      </c>
    </row>
    <row r="51" spans="1:3" x14ac:dyDescent="0.25">
      <c r="A51" t="s">
        <v>52</v>
      </c>
      <c r="B51" t="s">
        <v>5</v>
      </c>
      <c r="C51" s="3">
        <v>63.28</v>
      </c>
    </row>
    <row r="52" spans="1:3" x14ac:dyDescent="0.25">
      <c r="A52" t="s">
        <v>52</v>
      </c>
      <c r="B52" t="s">
        <v>5</v>
      </c>
      <c r="C52" s="3">
        <v>63.28</v>
      </c>
    </row>
    <row r="53" spans="1:3" x14ac:dyDescent="0.25">
      <c r="A53" t="s">
        <v>52</v>
      </c>
      <c r="B53" t="s">
        <v>5</v>
      </c>
      <c r="C53" s="3">
        <v>65.73</v>
      </c>
    </row>
    <row r="54" spans="1:3" x14ac:dyDescent="0.25">
      <c r="A54" t="s">
        <v>52</v>
      </c>
      <c r="B54" t="s">
        <v>5</v>
      </c>
      <c r="C54" s="3">
        <v>10.98</v>
      </c>
    </row>
    <row r="55" spans="1:3" x14ac:dyDescent="0.25">
      <c r="A55" t="s">
        <v>52</v>
      </c>
      <c r="B55" t="s">
        <v>5</v>
      </c>
      <c r="C55" s="3">
        <v>10.98</v>
      </c>
    </row>
    <row r="56" spans="1:3" x14ac:dyDescent="0.25">
      <c r="A56" t="s">
        <v>52</v>
      </c>
      <c r="B56" t="s">
        <v>5</v>
      </c>
      <c r="C56" s="3">
        <v>10.98</v>
      </c>
    </row>
    <row r="57" spans="1:3" x14ac:dyDescent="0.25">
      <c r="A57" t="s">
        <v>52</v>
      </c>
      <c r="B57" t="s">
        <v>5</v>
      </c>
      <c r="C57" s="3">
        <v>10.98</v>
      </c>
    </row>
    <row r="58" spans="1:3" x14ac:dyDescent="0.25">
      <c r="A58" t="s">
        <v>52</v>
      </c>
      <c r="B58" t="s">
        <v>5</v>
      </c>
      <c r="C58" s="3">
        <v>96.15</v>
      </c>
    </row>
    <row r="59" spans="1:3" x14ac:dyDescent="0.25">
      <c r="A59" t="s">
        <v>52</v>
      </c>
      <c r="B59" t="s">
        <v>5</v>
      </c>
      <c r="C59" s="3">
        <v>16.21</v>
      </c>
    </row>
    <row r="60" spans="1:3" x14ac:dyDescent="0.25">
      <c r="A60" t="s">
        <v>52</v>
      </c>
      <c r="B60" t="s">
        <v>5</v>
      </c>
      <c r="C60" s="3">
        <v>68.8</v>
      </c>
    </row>
    <row r="61" spans="1:3" x14ac:dyDescent="0.25">
      <c r="A61" t="s">
        <v>52</v>
      </c>
      <c r="B61" t="s">
        <v>5</v>
      </c>
      <c r="C61" s="3">
        <v>0.08</v>
      </c>
    </row>
    <row r="62" spans="1:3" x14ac:dyDescent="0.25">
      <c r="A62" t="s">
        <v>52</v>
      </c>
      <c r="B62" t="s">
        <v>5</v>
      </c>
      <c r="C62" s="3">
        <v>71.27</v>
      </c>
    </row>
    <row r="63" spans="1:3" x14ac:dyDescent="0.25">
      <c r="A63" t="s">
        <v>52</v>
      </c>
      <c r="B63" t="s">
        <v>5</v>
      </c>
      <c r="C63" s="3">
        <v>52.32</v>
      </c>
    </row>
    <row r="64" spans="1:3" x14ac:dyDescent="0.25">
      <c r="A64" t="s">
        <v>52</v>
      </c>
      <c r="B64" t="s">
        <v>5</v>
      </c>
      <c r="C64" s="3">
        <v>52.95</v>
      </c>
    </row>
    <row r="65" spans="1:3" x14ac:dyDescent="0.25">
      <c r="A65" t="s">
        <v>52</v>
      </c>
      <c r="B65" t="s">
        <v>5</v>
      </c>
      <c r="C65" s="3">
        <v>52.3</v>
      </c>
    </row>
    <row r="66" spans="1:3" x14ac:dyDescent="0.25">
      <c r="A66" t="s">
        <v>52</v>
      </c>
      <c r="B66" t="s">
        <v>5</v>
      </c>
      <c r="C66" s="3">
        <v>5.23</v>
      </c>
    </row>
    <row r="67" spans="1:3" x14ac:dyDescent="0.25">
      <c r="A67" t="s">
        <v>52</v>
      </c>
      <c r="B67" t="s">
        <v>5</v>
      </c>
      <c r="C67" s="3">
        <v>94.01</v>
      </c>
    </row>
    <row r="68" spans="1:3" x14ac:dyDescent="0.25">
      <c r="A68" t="s">
        <v>52</v>
      </c>
      <c r="B68" t="s">
        <v>5</v>
      </c>
      <c r="C68" s="3">
        <v>0.02</v>
      </c>
    </row>
    <row r="69" spans="1:3" ht="15.75" thickBot="1" x14ac:dyDescent="0.3">
      <c r="C69" s="7">
        <f>SUM(C42:C68)</f>
        <v>1087.8200000000002</v>
      </c>
    </row>
    <row r="70" spans="1:3" ht="15.75" thickTop="1" x14ac:dyDescent="0.25"/>
    <row r="71" spans="1:3" ht="15.75" thickBot="1" x14ac:dyDescent="0.3">
      <c r="A71" t="s">
        <v>52</v>
      </c>
      <c r="B71" t="s">
        <v>15</v>
      </c>
      <c r="C71" s="7">
        <v>7.69</v>
      </c>
    </row>
    <row r="72" spans="1:3" ht="15.75" thickTop="1" x14ac:dyDescent="0.25"/>
    <row r="74" spans="1:3" ht="15.75" thickBot="1" x14ac:dyDescent="0.3">
      <c r="A74" t="s">
        <v>52</v>
      </c>
      <c r="B74" t="s">
        <v>6</v>
      </c>
      <c r="C74" s="7">
        <v>63.67</v>
      </c>
    </row>
    <row r="75" spans="1:3" ht="15.75" thickTop="1" x14ac:dyDescent="0.25"/>
    <row r="77" spans="1:3" ht="15.75" thickBot="1" x14ac:dyDescent="0.3">
      <c r="A77" t="s">
        <v>52</v>
      </c>
      <c r="B77" t="s">
        <v>17</v>
      </c>
      <c r="C77" s="7">
        <v>94.28</v>
      </c>
    </row>
    <row r="78" spans="1:3" ht="15.75" thickTop="1" x14ac:dyDescent="0.25"/>
    <row r="80" spans="1:3" x14ac:dyDescent="0.25">
      <c r="A80" t="s">
        <v>52</v>
      </c>
      <c r="B80" t="s">
        <v>7</v>
      </c>
      <c r="C80" s="3">
        <v>231.59</v>
      </c>
    </row>
    <row r="81" spans="1:3" x14ac:dyDescent="0.25">
      <c r="A81" t="s">
        <v>52</v>
      </c>
      <c r="B81" t="s">
        <v>7</v>
      </c>
      <c r="C81" s="3">
        <v>169.35</v>
      </c>
    </row>
    <row r="82" spans="1:3" x14ac:dyDescent="0.25">
      <c r="A82" t="s">
        <v>52</v>
      </c>
      <c r="B82" t="s">
        <v>7</v>
      </c>
      <c r="C82" s="3">
        <v>27.72</v>
      </c>
    </row>
    <row r="83" spans="1:3" x14ac:dyDescent="0.25">
      <c r="A83" t="s">
        <v>52</v>
      </c>
      <c r="B83" t="s">
        <v>7</v>
      </c>
      <c r="C83" s="3">
        <v>124.03</v>
      </c>
    </row>
    <row r="84" spans="1:3" x14ac:dyDescent="0.25">
      <c r="A84" t="s">
        <v>52</v>
      </c>
      <c r="B84" t="s">
        <v>7</v>
      </c>
      <c r="C84" s="3">
        <v>63.72</v>
      </c>
    </row>
    <row r="85" spans="1:3" x14ac:dyDescent="0.25">
      <c r="A85" t="s">
        <v>52</v>
      </c>
      <c r="B85" t="s">
        <v>7</v>
      </c>
      <c r="C85" s="3">
        <v>197.47</v>
      </c>
    </row>
    <row r="86" spans="1:3" x14ac:dyDescent="0.25">
      <c r="A86" t="s">
        <v>52</v>
      </c>
      <c r="B86" t="s">
        <v>7</v>
      </c>
      <c r="C86" s="3">
        <v>166.65</v>
      </c>
    </row>
    <row r="87" spans="1:3" x14ac:dyDescent="0.25">
      <c r="A87" t="s">
        <v>52</v>
      </c>
      <c r="B87" t="s">
        <v>7</v>
      </c>
      <c r="C87" s="3">
        <v>37.71</v>
      </c>
    </row>
    <row r="88" spans="1:3" x14ac:dyDescent="0.25">
      <c r="A88" t="s">
        <v>52</v>
      </c>
      <c r="B88" t="s">
        <v>7</v>
      </c>
      <c r="C88" s="3">
        <v>187.27</v>
      </c>
    </row>
    <row r="89" spans="1:3" x14ac:dyDescent="0.25">
      <c r="A89" t="s">
        <v>52</v>
      </c>
      <c r="B89" t="s">
        <v>7</v>
      </c>
      <c r="C89" s="3">
        <v>208.64</v>
      </c>
    </row>
    <row r="90" spans="1:3" x14ac:dyDescent="0.25">
      <c r="A90" t="s">
        <v>52</v>
      </c>
      <c r="B90" t="s">
        <v>7</v>
      </c>
      <c r="C90" s="3">
        <v>208.64</v>
      </c>
    </row>
    <row r="91" spans="1:3" x14ac:dyDescent="0.25">
      <c r="A91" t="s">
        <v>52</v>
      </c>
      <c r="B91" t="s">
        <v>7</v>
      </c>
      <c r="C91" s="3">
        <v>218.75</v>
      </c>
    </row>
    <row r="92" spans="1:3" x14ac:dyDescent="0.25">
      <c r="A92" t="s">
        <v>52</v>
      </c>
      <c r="B92" t="s">
        <v>7</v>
      </c>
      <c r="C92" s="3">
        <v>41.99</v>
      </c>
    </row>
    <row r="93" spans="1:3" x14ac:dyDescent="0.25">
      <c r="A93" t="s">
        <v>52</v>
      </c>
      <c r="B93" t="s">
        <v>7</v>
      </c>
      <c r="C93" s="3">
        <v>41.99</v>
      </c>
    </row>
    <row r="94" spans="1:3" x14ac:dyDescent="0.25">
      <c r="A94" t="s">
        <v>52</v>
      </c>
      <c r="B94" t="s">
        <v>7</v>
      </c>
      <c r="C94" s="3">
        <v>41.99</v>
      </c>
    </row>
    <row r="95" spans="1:3" x14ac:dyDescent="0.25">
      <c r="A95" t="s">
        <v>52</v>
      </c>
      <c r="B95" t="s">
        <v>7</v>
      </c>
      <c r="C95" s="3">
        <v>41.99</v>
      </c>
    </row>
    <row r="96" spans="1:3" x14ac:dyDescent="0.25">
      <c r="A96" t="s">
        <v>52</v>
      </c>
      <c r="B96" t="s">
        <v>7</v>
      </c>
      <c r="C96" s="3">
        <v>339.77</v>
      </c>
    </row>
    <row r="97" spans="1:3" x14ac:dyDescent="0.25">
      <c r="A97" t="s">
        <v>52</v>
      </c>
      <c r="B97" t="s">
        <v>7</v>
      </c>
      <c r="C97" s="3">
        <v>60.51</v>
      </c>
    </row>
    <row r="98" spans="1:3" x14ac:dyDescent="0.25">
      <c r="A98" t="s">
        <v>52</v>
      </c>
      <c r="B98" t="s">
        <v>7</v>
      </c>
      <c r="C98" s="3">
        <v>233.34</v>
      </c>
    </row>
    <row r="99" spans="1:3" x14ac:dyDescent="0.25">
      <c r="A99" t="s">
        <v>52</v>
      </c>
      <c r="B99" t="s">
        <v>7</v>
      </c>
      <c r="C99" s="3">
        <v>0.3</v>
      </c>
    </row>
    <row r="100" spans="1:3" x14ac:dyDescent="0.25">
      <c r="A100" t="s">
        <v>52</v>
      </c>
      <c r="B100" t="s">
        <v>7</v>
      </c>
      <c r="C100" s="3">
        <v>243.39</v>
      </c>
    </row>
    <row r="101" spans="1:3" x14ac:dyDescent="0.25">
      <c r="A101" t="s">
        <v>52</v>
      </c>
      <c r="B101" t="s">
        <v>7</v>
      </c>
      <c r="C101" s="3">
        <v>166.73</v>
      </c>
    </row>
    <row r="102" spans="1:3" x14ac:dyDescent="0.25">
      <c r="A102" t="s">
        <v>52</v>
      </c>
      <c r="B102" t="s">
        <v>7</v>
      </c>
      <c r="C102" s="3">
        <v>169.36</v>
      </c>
    </row>
    <row r="103" spans="1:3" x14ac:dyDescent="0.25">
      <c r="A103" t="s">
        <v>52</v>
      </c>
      <c r="B103" t="s">
        <v>7</v>
      </c>
      <c r="C103" s="3">
        <v>166.65</v>
      </c>
    </row>
    <row r="104" spans="1:3" x14ac:dyDescent="0.25">
      <c r="A104" t="s">
        <v>52</v>
      </c>
      <c r="B104" t="s">
        <v>7</v>
      </c>
      <c r="C104" s="3">
        <v>17.72</v>
      </c>
    </row>
    <row r="105" spans="1:3" x14ac:dyDescent="0.25">
      <c r="A105" t="s">
        <v>52</v>
      </c>
      <c r="B105" t="s">
        <v>7</v>
      </c>
      <c r="C105" s="3">
        <v>359.59</v>
      </c>
    </row>
    <row r="106" spans="1:3" x14ac:dyDescent="0.25">
      <c r="A106" t="s">
        <v>52</v>
      </c>
      <c r="B106" t="s">
        <v>7</v>
      </c>
      <c r="C106" s="3">
        <v>0.08</v>
      </c>
    </row>
    <row r="107" spans="1:3" ht="15.75" thickBot="1" x14ac:dyDescent="0.3">
      <c r="C107" s="7">
        <f>SUM(C80:C106)</f>
        <v>3766.9400000000005</v>
      </c>
    </row>
    <row r="108" spans="1:3" ht="15.75" thickTop="1" x14ac:dyDescent="0.25"/>
    <row r="109" spans="1:3" x14ac:dyDescent="0.25">
      <c r="A109" t="s">
        <v>52</v>
      </c>
      <c r="B109" t="s">
        <v>8</v>
      </c>
      <c r="C109" s="3">
        <v>527.30999999999995</v>
      </c>
    </row>
    <row r="110" spans="1:3" x14ac:dyDescent="0.25">
      <c r="A110" t="s">
        <v>52</v>
      </c>
      <c r="B110" t="s">
        <v>8</v>
      </c>
      <c r="C110" s="3">
        <v>345.8</v>
      </c>
    </row>
    <row r="111" spans="1:3" x14ac:dyDescent="0.25">
      <c r="A111" t="s">
        <v>52</v>
      </c>
      <c r="B111" t="s">
        <v>8</v>
      </c>
      <c r="C111" s="3">
        <v>65.86</v>
      </c>
    </row>
    <row r="112" spans="1:3" x14ac:dyDescent="0.25">
      <c r="A112" t="s">
        <v>52</v>
      </c>
      <c r="B112" t="s">
        <v>8</v>
      </c>
      <c r="C112" s="3">
        <v>277.86</v>
      </c>
    </row>
    <row r="113" spans="1:3" x14ac:dyDescent="0.25">
      <c r="A113" t="s">
        <v>52</v>
      </c>
      <c r="B113" t="s">
        <v>8</v>
      </c>
      <c r="C113" s="3">
        <v>139.80000000000001</v>
      </c>
    </row>
    <row r="114" spans="1:3" x14ac:dyDescent="0.25">
      <c r="A114" t="s">
        <v>52</v>
      </c>
      <c r="B114" t="s">
        <v>8</v>
      </c>
      <c r="C114" s="3">
        <v>460.5</v>
      </c>
    </row>
    <row r="115" spans="1:3" x14ac:dyDescent="0.25">
      <c r="A115" t="s">
        <v>52</v>
      </c>
      <c r="B115" t="s">
        <v>8</v>
      </c>
      <c r="C115" s="3">
        <v>405.29</v>
      </c>
    </row>
    <row r="116" spans="1:3" x14ac:dyDescent="0.25">
      <c r="A116" t="s">
        <v>52</v>
      </c>
      <c r="B116" t="s">
        <v>8</v>
      </c>
      <c r="C116" s="3">
        <v>83.07</v>
      </c>
    </row>
    <row r="117" spans="1:3" x14ac:dyDescent="0.25">
      <c r="A117" t="s">
        <v>52</v>
      </c>
      <c r="B117" t="s">
        <v>8</v>
      </c>
      <c r="C117" s="3">
        <v>447.09</v>
      </c>
    </row>
    <row r="118" spans="1:3" x14ac:dyDescent="0.25">
      <c r="A118" t="s">
        <v>52</v>
      </c>
      <c r="B118" t="s">
        <v>8</v>
      </c>
      <c r="C118" s="3">
        <v>490.37</v>
      </c>
    </row>
    <row r="119" spans="1:3" x14ac:dyDescent="0.25">
      <c r="A119" t="s">
        <v>52</v>
      </c>
      <c r="B119" t="s">
        <v>8</v>
      </c>
      <c r="C119" s="3">
        <v>490.38</v>
      </c>
    </row>
    <row r="120" spans="1:3" x14ac:dyDescent="0.25">
      <c r="A120" t="s">
        <v>52</v>
      </c>
      <c r="B120" t="s">
        <v>8</v>
      </c>
      <c r="C120" s="3">
        <v>509.37</v>
      </c>
    </row>
    <row r="121" spans="1:3" x14ac:dyDescent="0.25">
      <c r="A121" t="s">
        <v>52</v>
      </c>
      <c r="B121" t="s">
        <v>8</v>
      </c>
      <c r="C121" s="3">
        <v>85.08</v>
      </c>
    </row>
    <row r="122" spans="1:3" x14ac:dyDescent="0.25">
      <c r="A122" t="s">
        <v>52</v>
      </c>
      <c r="B122" t="s">
        <v>8</v>
      </c>
      <c r="C122" s="3">
        <v>85.08</v>
      </c>
    </row>
    <row r="123" spans="1:3" x14ac:dyDescent="0.25">
      <c r="A123" t="s">
        <v>52</v>
      </c>
      <c r="B123" t="s">
        <v>8</v>
      </c>
      <c r="C123" s="3">
        <v>85.08</v>
      </c>
    </row>
    <row r="124" spans="1:3" x14ac:dyDescent="0.25">
      <c r="A124" t="s">
        <v>52</v>
      </c>
      <c r="B124" t="s">
        <v>8</v>
      </c>
      <c r="C124" s="3">
        <v>85.08</v>
      </c>
    </row>
    <row r="125" spans="1:3" x14ac:dyDescent="0.25">
      <c r="A125" t="s">
        <v>52</v>
      </c>
      <c r="B125" t="s">
        <v>8</v>
      </c>
      <c r="C125" s="3">
        <v>745.15</v>
      </c>
    </row>
    <row r="126" spans="1:3" x14ac:dyDescent="0.25">
      <c r="A126" t="s">
        <v>52</v>
      </c>
      <c r="B126" t="s">
        <v>8</v>
      </c>
      <c r="C126" s="3">
        <v>125.61</v>
      </c>
    </row>
    <row r="127" spans="1:3" x14ac:dyDescent="0.25">
      <c r="A127" t="s">
        <v>52</v>
      </c>
      <c r="B127" t="s">
        <v>8</v>
      </c>
      <c r="C127" s="3">
        <v>533.22</v>
      </c>
    </row>
    <row r="128" spans="1:3" x14ac:dyDescent="0.25">
      <c r="A128" t="s">
        <v>52</v>
      </c>
      <c r="B128" t="s">
        <v>8</v>
      </c>
      <c r="C128" s="3">
        <v>0.66</v>
      </c>
    </row>
    <row r="129" spans="1:3" x14ac:dyDescent="0.25">
      <c r="A129" t="s">
        <v>52</v>
      </c>
      <c r="B129" t="s">
        <v>8</v>
      </c>
      <c r="C129" s="3">
        <v>552.30999999999995</v>
      </c>
    </row>
    <row r="130" spans="1:3" x14ac:dyDescent="0.25">
      <c r="A130" t="s">
        <v>52</v>
      </c>
      <c r="B130" t="s">
        <v>8</v>
      </c>
      <c r="C130" s="3">
        <v>405.45</v>
      </c>
    </row>
    <row r="131" spans="1:3" x14ac:dyDescent="0.25">
      <c r="A131" t="s">
        <v>52</v>
      </c>
      <c r="B131" t="s">
        <v>8</v>
      </c>
      <c r="C131" s="3">
        <v>410.36</v>
      </c>
    </row>
    <row r="132" spans="1:3" x14ac:dyDescent="0.25">
      <c r="A132" t="s">
        <v>52</v>
      </c>
      <c r="B132" t="s">
        <v>8</v>
      </c>
      <c r="C132" s="3">
        <v>405.29</v>
      </c>
    </row>
    <row r="133" spans="1:3" x14ac:dyDescent="0.25">
      <c r="A133" t="s">
        <v>52</v>
      </c>
      <c r="B133" t="s">
        <v>8</v>
      </c>
      <c r="C133" s="3">
        <v>40.53</v>
      </c>
    </row>
    <row r="134" spans="1:3" x14ac:dyDescent="0.25">
      <c r="A134" t="s">
        <v>52</v>
      </c>
      <c r="B134" t="s">
        <v>8</v>
      </c>
      <c r="C134" s="3">
        <v>728.55</v>
      </c>
    </row>
    <row r="135" spans="1:3" x14ac:dyDescent="0.25">
      <c r="A135" t="s">
        <v>52</v>
      </c>
      <c r="B135" t="s">
        <v>8</v>
      </c>
      <c r="C135" s="3">
        <v>0.16</v>
      </c>
    </row>
    <row r="136" spans="1:3" ht="15.75" thickBot="1" x14ac:dyDescent="0.3">
      <c r="C136" s="7">
        <f>SUM(C109:C135)</f>
        <v>8530.3099999999977</v>
      </c>
    </row>
    <row r="137" spans="1:3" ht="15.75" thickTop="1" x14ac:dyDescent="0.25"/>
    <row r="138" spans="1:3" x14ac:dyDescent="0.25">
      <c r="A138" t="s">
        <v>52</v>
      </c>
      <c r="B138" t="s">
        <v>9</v>
      </c>
      <c r="C138" s="3">
        <v>9.34</v>
      </c>
    </row>
    <row r="139" spans="1:3" x14ac:dyDescent="0.25">
      <c r="A139" t="s">
        <v>52</v>
      </c>
      <c r="B139" t="s">
        <v>9</v>
      </c>
      <c r="C139" s="3">
        <v>5.99</v>
      </c>
    </row>
    <row r="140" spans="1:3" x14ac:dyDescent="0.25">
      <c r="A140" t="s">
        <v>52</v>
      </c>
      <c r="B140" t="s">
        <v>9</v>
      </c>
      <c r="C140" s="3">
        <v>1.28</v>
      </c>
    </row>
    <row r="141" spans="1:3" x14ac:dyDescent="0.25">
      <c r="A141" t="s">
        <v>52</v>
      </c>
      <c r="B141" t="s">
        <v>9</v>
      </c>
      <c r="C141" s="3">
        <v>4.9800000000000004</v>
      </c>
    </row>
    <row r="142" spans="1:3" x14ac:dyDescent="0.25">
      <c r="A142" t="s">
        <v>52</v>
      </c>
      <c r="B142" t="s">
        <v>9</v>
      </c>
      <c r="C142" s="3">
        <v>2.95</v>
      </c>
    </row>
    <row r="143" spans="1:3" x14ac:dyDescent="0.25">
      <c r="A143" t="s">
        <v>52</v>
      </c>
      <c r="B143" t="s">
        <v>9</v>
      </c>
      <c r="C143" s="3">
        <v>9.7100000000000009</v>
      </c>
    </row>
    <row r="144" spans="1:3" x14ac:dyDescent="0.25">
      <c r="A144" t="s">
        <v>52</v>
      </c>
      <c r="B144" t="s">
        <v>9</v>
      </c>
      <c r="C144" s="3">
        <v>8.7899999999999991</v>
      </c>
    </row>
    <row r="145" spans="1:3" x14ac:dyDescent="0.25">
      <c r="A145" t="s">
        <v>52</v>
      </c>
      <c r="B145" t="s">
        <v>9</v>
      </c>
      <c r="C145" s="3">
        <v>1.72</v>
      </c>
    </row>
    <row r="146" spans="1:3" x14ac:dyDescent="0.25">
      <c r="A146" t="s">
        <v>52</v>
      </c>
      <c r="B146" t="s">
        <v>9</v>
      </c>
      <c r="C146" s="3">
        <v>8.7899999999999991</v>
      </c>
    </row>
    <row r="147" spans="1:3" x14ac:dyDescent="0.25">
      <c r="A147" t="s">
        <v>52</v>
      </c>
      <c r="B147" t="s">
        <v>9</v>
      </c>
      <c r="C147" s="3">
        <v>10.64</v>
      </c>
    </row>
    <row r="148" spans="1:3" x14ac:dyDescent="0.25">
      <c r="A148" t="s">
        <v>52</v>
      </c>
      <c r="B148" t="s">
        <v>9</v>
      </c>
      <c r="C148" s="3">
        <v>10.64</v>
      </c>
    </row>
    <row r="149" spans="1:3" x14ac:dyDescent="0.25">
      <c r="A149" t="s">
        <v>52</v>
      </c>
      <c r="B149" t="s">
        <v>9</v>
      </c>
      <c r="C149" s="3">
        <v>10.64</v>
      </c>
    </row>
    <row r="150" spans="1:3" x14ac:dyDescent="0.25">
      <c r="A150" t="s">
        <v>52</v>
      </c>
      <c r="B150" t="s">
        <v>9</v>
      </c>
      <c r="C150" s="3">
        <v>1.34</v>
      </c>
    </row>
    <row r="151" spans="1:3" x14ac:dyDescent="0.25">
      <c r="A151" t="s">
        <v>52</v>
      </c>
      <c r="B151" t="s">
        <v>9</v>
      </c>
      <c r="C151" s="3">
        <v>1.85</v>
      </c>
    </row>
    <row r="152" spans="1:3" x14ac:dyDescent="0.25">
      <c r="A152" t="s">
        <v>52</v>
      </c>
      <c r="B152" t="s">
        <v>9</v>
      </c>
      <c r="C152" s="3">
        <v>1.77</v>
      </c>
    </row>
    <row r="153" spans="1:3" x14ac:dyDescent="0.25">
      <c r="A153" t="s">
        <v>52</v>
      </c>
      <c r="B153" t="s">
        <v>9</v>
      </c>
      <c r="C153" s="3">
        <v>1.85</v>
      </c>
    </row>
    <row r="154" spans="1:3" x14ac:dyDescent="0.25">
      <c r="A154" t="s">
        <v>52</v>
      </c>
      <c r="B154" t="s">
        <v>9</v>
      </c>
      <c r="C154" s="3">
        <v>10.66</v>
      </c>
    </row>
    <row r="155" spans="1:3" x14ac:dyDescent="0.25">
      <c r="A155" t="s">
        <v>52</v>
      </c>
      <c r="B155" t="s">
        <v>9</v>
      </c>
      <c r="C155" s="3">
        <v>0.54</v>
      </c>
    </row>
    <row r="156" spans="1:3" x14ac:dyDescent="0.25">
      <c r="A156" t="s">
        <v>52</v>
      </c>
      <c r="B156" t="s">
        <v>9</v>
      </c>
      <c r="C156" s="3">
        <v>8.8000000000000007</v>
      </c>
    </row>
    <row r="157" spans="1:3" x14ac:dyDescent="0.25">
      <c r="A157" t="s">
        <v>52</v>
      </c>
      <c r="B157" t="s">
        <v>9</v>
      </c>
      <c r="C157" s="3">
        <v>0.01</v>
      </c>
    </row>
    <row r="158" spans="1:3" x14ac:dyDescent="0.25">
      <c r="A158" t="s">
        <v>52</v>
      </c>
      <c r="B158" t="s">
        <v>9</v>
      </c>
      <c r="C158" s="3">
        <v>8.51</v>
      </c>
    </row>
    <row r="159" spans="1:3" x14ac:dyDescent="0.25">
      <c r="A159" t="s">
        <v>52</v>
      </c>
      <c r="B159" t="s">
        <v>9</v>
      </c>
      <c r="C159" s="3">
        <v>8.7899999999999991</v>
      </c>
    </row>
    <row r="160" spans="1:3" x14ac:dyDescent="0.25">
      <c r="A160" t="s">
        <v>52</v>
      </c>
      <c r="B160" t="s">
        <v>9</v>
      </c>
      <c r="C160" s="3">
        <v>8.7899999999999991</v>
      </c>
    </row>
    <row r="161" spans="1:3" x14ac:dyDescent="0.25">
      <c r="A161" t="s">
        <v>52</v>
      </c>
      <c r="B161" t="s">
        <v>9</v>
      </c>
      <c r="C161" s="3">
        <v>8.7899999999999991</v>
      </c>
    </row>
    <row r="162" spans="1:3" x14ac:dyDescent="0.25">
      <c r="A162" t="s">
        <v>52</v>
      </c>
      <c r="B162" t="s">
        <v>9</v>
      </c>
      <c r="C162" s="3">
        <v>0.67</v>
      </c>
    </row>
    <row r="163" spans="1:3" x14ac:dyDescent="0.25">
      <c r="A163" t="s">
        <v>52</v>
      </c>
      <c r="B163" t="s">
        <v>9</v>
      </c>
      <c r="C163" s="3">
        <v>7.6</v>
      </c>
    </row>
    <row r="164" spans="1:3" ht="15.75" thickBot="1" x14ac:dyDescent="0.3">
      <c r="C164" s="7">
        <f>SUM(C138:C163)</f>
        <v>155.43999999999997</v>
      </c>
    </row>
    <row r="165" spans="1:3" ht="15.75" thickTop="1" x14ac:dyDescent="0.25"/>
    <row r="166" spans="1:3" x14ac:dyDescent="0.25">
      <c r="A166" t="s">
        <v>52</v>
      </c>
      <c r="B166" t="s">
        <v>10</v>
      </c>
      <c r="C166" s="3">
        <v>340.21</v>
      </c>
    </row>
    <row r="167" spans="1:3" x14ac:dyDescent="0.25">
      <c r="A167" t="s">
        <v>52</v>
      </c>
      <c r="B167" t="s">
        <v>10</v>
      </c>
      <c r="C167" s="3">
        <v>228.44</v>
      </c>
    </row>
    <row r="168" spans="1:3" x14ac:dyDescent="0.25">
      <c r="A168" t="s">
        <v>52</v>
      </c>
      <c r="B168" t="s">
        <v>10</v>
      </c>
      <c r="C168" s="3">
        <v>51.27</v>
      </c>
    </row>
    <row r="169" spans="1:3" x14ac:dyDescent="0.25">
      <c r="A169" t="s">
        <v>52</v>
      </c>
      <c r="B169" t="s">
        <v>10</v>
      </c>
      <c r="C169" s="3">
        <v>172.42</v>
      </c>
    </row>
    <row r="170" spans="1:3" x14ac:dyDescent="0.25">
      <c r="A170" t="s">
        <v>52</v>
      </c>
      <c r="B170" t="s">
        <v>10</v>
      </c>
      <c r="C170" s="3">
        <v>88.5</v>
      </c>
    </row>
    <row r="171" spans="1:3" x14ac:dyDescent="0.25">
      <c r="A171" t="s">
        <v>52</v>
      </c>
      <c r="B171" t="s">
        <v>10</v>
      </c>
      <c r="C171" s="3">
        <v>340.87</v>
      </c>
    </row>
    <row r="172" spans="1:3" x14ac:dyDescent="0.25">
      <c r="A172" t="s">
        <v>52</v>
      </c>
      <c r="B172" t="s">
        <v>10</v>
      </c>
      <c r="C172" s="3">
        <v>354.51</v>
      </c>
    </row>
    <row r="173" spans="1:3" x14ac:dyDescent="0.25">
      <c r="A173" t="s">
        <v>52</v>
      </c>
      <c r="B173" t="s">
        <v>10</v>
      </c>
      <c r="C173" s="3">
        <v>56.77</v>
      </c>
    </row>
    <row r="174" spans="1:3" x14ac:dyDescent="0.25">
      <c r="A174" t="s">
        <v>52</v>
      </c>
      <c r="B174" t="s">
        <v>10</v>
      </c>
      <c r="C174" s="3">
        <v>354.7</v>
      </c>
    </row>
    <row r="175" spans="1:3" x14ac:dyDescent="0.25">
      <c r="A175" t="s">
        <v>52</v>
      </c>
      <c r="B175" t="s">
        <v>10</v>
      </c>
      <c r="C175" s="3">
        <v>402.3</v>
      </c>
    </row>
    <row r="176" spans="1:3" x14ac:dyDescent="0.25">
      <c r="A176" t="s">
        <v>52</v>
      </c>
      <c r="B176" t="s">
        <v>10</v>
      </c>
      <c r="C176" s="3">
        <v>402.3</v>
      </c>
    </row>
    <row r="177" spans="1:3" x14ac:dyDescent="0.25">
      <c r="A177" t="s">
        <v>52</v>
      </c>
      <c r="B177" t="s">
        <v>10</v>
      </c>
      <c r="C177" s="3">
        <v>394.67</v>
      </c>
    </row>
    <row r="178" spans="1:3" x14ac:dyDescent="0.25">
      <c r="A178" t="s">
        <v>52</v>
      </c>
      <c r="B178" t="s">
        <v>10</v>
      </c>
      <c r="C178" s="3">
        <v>47.79</v>
      </c>
    </row>
    <row r="179" spans="1:3" x14ac:dyDescent="0.25">
      <c r="A179" t="s">
        <v>52</v>
      </c>
      <c r="B179" t="s">
        <v>10</v>
      </c>
      <c r="C179" s="3">
        <v>45.77</v>
      </c>
    </row>
    <row r="180" spans="1:3" x14ac:dyDescent="0.25">
      <c r="A180" t="s">
        <v>52</v>
      </c>
      <c r="B180" t="s">
        <v>10</v>
      </c>
      <c r="C180" s="3">
        <v>47.79</v>
      </c>
    </row>
    <row r="181" spans="1:3" x14ac:dyDescent="0.25">
      <c r="A181" t="s">
        <v>52</v>
      </c>
      <c r="B181" t="s">
        <v>10</v>
      </c>
      <c r="C181" s="3">
        <v>345.8</v>
      </c>
    </row>
    <row r="182" spans="1:3" x14ac:dyDescent="0.25">
      <c r="A182" t="s">
        <v>52</v>
      </c>
      <c r="B182" t="s">
        <v>10</v>
      </c>
      <c r="C182" s="3">
        <v>40.76</v>
      </c>
    </row>
    <row r="183" spans="1:3" x14ac:dyDescent="0.25">
      <c r="A183" t="s">
        <v>52</v>
      </c>
      <c r="B183" t="s">
        <v>10</v>
      </c>
      <c r="C183" s="3">
        <v>317.12</v>
      </c>
    </row>
    <row r="184" spans="1:3" x14ac:dyDescent="0.25">
      <c r="A184" t="s">
        <v>52</v>
      </c>
      <c r="B184" t="s">
        <v>10</v>
      </c>
      <c r="C184" s="3">
        <v>0.25</v>
      </c>
    </row>
    <row r="185" spans="1:3" x14ac:dyDescent="0.25">
      <c r="A185" t="s">
        <v>52</v>
      </c>
      <c r="B185" t="s">
        <v>10</v>
      </c>
      <c r="C185" s="3">
        <v>304.39</v>
      </c>
    </row>
    <row r="186" spans="1:3" x14ac:dyDescent="0.25">
      <c r="A186" t="s">
        <v>52</v>
      </c>
      <c r="B186" t="s">
        <v>10</v>
      </c>
      <c r="C186" s="3">
        <v>354.51</v>
      </c>
    </row>
    <row r="187" spans="1:3" x14ac:dyDescent="0.25">
      <c r="A187" t="s">
        <v>52</v>
      </c>
      <c r="B187" t="s">
        <v>10</v>
      </c>
      <c r="C187" s="3">
        <v>352.36</v>
      </c>
    </row>
    <row r="188" spans="1:3" x14ac:dyDescent="0.25">
      <c r="A188" t="s">
        <v>52</v>
      </c>
      <c r="B188" t="s">
        <v>10</v>
      </c>
      <c r="C188" s="3">
        <v>354.51</v>
      </c>
    </row>
    <row r="189" spans="1:3" x14ac:dyDescent="0.25">
      <c r="A189" t="s">
        <v>52</v>
      </c>
      <c r="B189" t="s">
        <v>10</v>
      </c>
      <c r="C189" s="3">
        <v>24.34</v>
      </c>
    </row>
    <row r="190" spans="1:3" x14ac:dyDescent="0.25">
      <c r="A190" t="s">
        <v>52</v>
      </c>
      <c r="B190" t="s">
        <v>10</v>
      </c>
      <c r="C190" s="3">
        <v>0.08</v>
      </c>
    </row>
    <row r="191" spans="1:3" ht="15.75" thickBot="1" x14ac:dyDescent="0.3">
      <c r="C191" s="7">
        <f>SUM(C166:C190)</f>
        <v>5422.4300000000012</v>
      </c>
    </row>
    <row r="192" spans="1:3" ht="15.75" thickTop="1" x14ac:dyDescent="0.25"/>
    <row r="193" spans="1:3" x14ac:dyDescent="0.25">
      <c r="A193" t="s">
        <v>52</v>
      </c>
      <c r="B193" t="s">
        <v>11</v>
      </c>
      <c r="C193" s="3">
        <v>5.54</v>
      </c>
    </row>
    <row r="194" spans="1:3" x14ac:dyDescent="0.25">
      <c r="A194" t="s">
        <v>52</v>
      </c>
      <c r="B194" t="s">
        <v>11</v>
      </c>
      <c r="C194" s="3">
        <v>2.9</v>
      </c>
    </row>
    <row r="195" spans="1:3" x14ac:dyDescent="0.25">
      <c r="A195" t="s">
        <v>52</v>
      </c>
      <c r="B195" t="s">
        <v>11</v>
      </c>
      <c r="C195" s="3">
        <v>5.4</v>
      </c>
    </row>
    <row r="196" spans="1:3" x14ac:dyDescent="0.25">
      <c r="A196" t="s">
        <v>52</v>
      </c>
      <c r="B196" t="s">
        <v>11</v>
      </c>
      <c r="C196" s="3">
        <v>0.96</v>
      </c>
    </row>
    <row r="197" spans="1:3" x14ac:dyDescent="0.25">
      <c r="A197" t="s">
        <v>52</v>
      </c>
      <c r="B197" t="s">
        <v>11</v>
      </c>
      <c r="C197" s="3">
        <v>5.96</v>
      </c>
    </row>
    <row r="198" spans="1:3" x14ac:dyDescent="0.25">
      <c r="A198" t="s">
        <v>52</v>
      </c>
      <c r="B198" t="s">
        <v>11</v>
      </c>
      <c r="C198" s="3">
        <v>5.85</v>
      </c>
    </row>
    <row r="199" spans="1:3" x14ac:dyDescent="0.25">
      <c r="A199" t="s">
        <v>52</v>
      </c>
      <c r="B199" t="s">
        <v>11</v>
      </c>
      <c r="C199" s="3">
        <v>0.99</v>
      </c>
    </row>
    <row r="200" spans="1:3" x14ac:dyDescent="0.25">
      <c r="A200" t="s">
        <v>52</v>
      </c>
      <c r="B200" t="s">
        <v>11</v>
      </c>
      <c r="C200" s="3">
        <v>5.17</v>
      </c>
    </row>
    <row r="201" spans="1:3" x14ac:dyDescent="0.25">
      <c r="A201" t="s">
        <v>52</v>
      </c>
      <c r="B201" t="s">
        <v>11</v>
      </c>
      <c r="C201" s="3">
        <v>4.45</v>
      </c>
    </row>
    <row r="202" spans="1:3" x14ac:dyDescent="0.25">
      <c r="A202" t="s">
        <v>52</v>
      </c>
      <c r="B202" t="s">
        <v>11</v>
      </c>
      <c r="C202" s="3">
        <v>4.2699999999999996</v>
      </c>
    </row>
    <row r="203" spans="1:3" x14ac:dyDescent="0.25">
      <c r="A203" t="s">
        <v>52</v>
      </c>
      <c r="B203" t="s">
        <v>11</v>
      </c>
      <c r="C203" s="3">
        <v>4.9400000000000004</v>
      </c>
    </row>
    <row r="204" spans="1:3" x14ac:dyDescent="0.25">
      <c r="A204" t="s">
        <v>52</v>
      </c>
      <c r="B204" t="s">
        <v>11</v>
      </c>
      <c r="C204" s="3">
        <v>0.34</v>
      </c>
    </row>
    <row r="205" spans="1:3" ht="15.75" thickBot="1" x14ac:dyDescent="0.3">
      <c r="C205" s="7">
        <f>SUM(C193:C204)</f>
        <v>46.769999999999996</v>
      </c>
    </row>
    <row r="206" spans="1:3" ht="15.75" thickTop="1" x14ac:dyDescent="0.25"/>
    <row r="207" spans="1:3" ht="15.75" thickBot="1" x14ac:dyDescent="0.3">
      <c r="C207" s="7">
        <f>+C205+C191+C164+C136+C107+C77+C74+C71+C69+C39+C37+C28</f>
        <v>62500.729999999996</v>
      </c>
    </row>
    <row r="208" spans="1:3" ht="15.75" thickTop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3" sqref="B13"/>
    </sheetView>
  </sheetViews>
  <sheetFormatPr defaultRowHeight="15" x14ac:dyDescent="0.25"/>
  <cols>
    <col min="2" max="2" width="29.71093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53</v>
      </c>
      <c r="B2" t="s">
        <v>54</v>
      </c>
      <c r="C2" s="3">
        <v>8770</v>
      </c>
    </row>
    <row r="3" spans="1:3" x14ac:dyDescent="0.25">
      <c r="A3" t="s">
        <v>53</v>
      </c>
      <c r="B3" t="s">
        <v>54</v>
      </c>
      <c r="C3" s="3">
        <v>3506</v>
      </c>
    </row>
    <row r="4" spans="1:3" ht="15.75" thickBot="1" x14ac:dyDescent="0.3">
      <c r="C4" s="7">
        <f>SUM(C2:C3)</f>
        <v>12276</v>
      </c>
    </row>
    <row r="5" spans="1:3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14" workbookViewId="0">
      <selection activeCell="D33" sqref="D33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55</v>
      </c>
      <c r="B2" t="s">
        <v>3</v>
      </c>
      <c r="C2" s="3">
        <v>151.01</v>
      </c>
    </row>
    <row r="3" spans="1:3" x14ac:dyDescent="0.25">
      <c r="A3" t="s">
        <v>55</v>
      </c>
      <c r="B3" t="s">
        <v>3</v>
      </c>
      <c r="C3" s="3">
        <v>151.01</v>
      </c>
    </row>
    <row r="4" spans="1:3" x14ac:dyDescent="0.25">
      <c r="A4" t="s">
        <v>55</v>
      </c>
      <c r="B4" t="s">
        <v>3</v>
      </c>
      <c r="C4" s="3">
        <v>723.48</v>
      </c>
    </row>
    <row r="5" spans="1:3" x14ac:dyDescent="0.25">
      <c r="A5" t="s">
        <v>55</v>
      </c>
      <c r="B5" t="s">
        <v>3</v>
      </c>
      <c r="C5" s="3">
        <v>1222.53</v>
      </c>
    </row>
    <row r="6" spans="1:3" x14ac:dyDescent="0.25">
      <c r="A6" t="s">
        <v>55</v>
      </c>
      <c r="B6" t="s">
        <v>3</v>
      </c>
      <c r="C6" s="3">
        <v>1642.15</v>
      </c>
    </row>
    <row r="7" spans="1:3" x14ac:dyDescent="0.25">
      <c r="A7" t="s">
        <v>55</v>
      </c>
      <c r="B7" t="s">
        <v>3</v>
      </c>
      <c r="C7" s="3">
        <v>359.48</v>
      </c>
    </row>
    <row r="8" spans="1:3" ht="15.75" thickBot="1" x14ac:dyDescent="0.3">
      <c r="C8" s="7">
        <f>SUM(C2:C7)</f>
        <v>4249.66</v>
      </c>
    </row>
    <row r="9" spans="1:3" ht="15.75" thickTop="1" x14ac:dyDescent="0.25"/>
    <row r="10" spans="1:3" x14ac:dyDescent="0.25">
      <c r="A10" t="s">
        <v>55</v>
      </c>
      <c r="B10" t="s">
        <v>14</v>
      </c>
      <c r="C10" s="3">
        <v>36.18</v>
      </c>
    </row>
    <row r="11" spans="1:3" x14ac:dyDescent="0.25">
      <c r="A11" t="s">
        <v>55</v>
      </c>
      <c r="B11" t="s">
        <v>14</v>
      </c>
      <c r="C11" s="3">
        <v>68.37</v>
      </c>
    </row>
    <row r="12" spans="1:3" x14ac:dyDescent="0.25">
      <c r="A12" t="s">
        <v>55</v>
      </c>
      <c r="B12" t="s">
        <v>14</v>
      </c>
      <c r="C12" s="3">
        <v>21.71</v>
      </c>
    </row>
    <row r="13" spans="1:3" x14ac:dyDescent="0.25">
      <c r="A13" t="s">
        <v>55</v>
      </c>
      <c r="B13" t="s">
        <v>14</v>
      </c>
      <c r="C13" s="3">
        <v>17.98</v>
      </c>
    </row>
    <row r="14" spans="1:3" ht="15.75" thickBot="1" x14ac:dyDescent="0.3">
      <c r="C14" s="7">
        <f>SUM(C10:C13)</f>
        <v>144.24</v>
      </c>
    </row>
    <row r="15" spans="1:3" ht="15.75" thickTop="1" x14ac:dyDescent="0.25"/>
    <row r="16" spans="1:3" x14ac:dyDescent="0.25">
      <c r="A16" t="s">
        <v>55</v>
      </c>
      <c r="B16" t="s">
        <v>5</v>
      </c>
      <c r="C16" s="3">
        <v>3.02</v>
      </c>
    </row>
    <row r="17" spans="1:3" x14ac:dyDescent="0.25">
      <c r="A17" t="s">
        <v>55</v>
      </c>
      <c r="B17" t="s">
        <v>5</v>
      </c>
      <c r="C17" s="3">
        <v>3.02</v>
      </c>
    </row>
    <row r="18" spans="1:3" x14ac:dyDescent="0.25">
      <c r="A18" t="s">
        <v>55</v>
      </c>
      <c r="B18" t="s">
        <v>5</v>
      </c>
      <c r="C18" s="3">
        <v>14.47</v>
      </c>
    </row>
    <row r="19" spans="1:3" x14ac:dyDescent="0.25">
      <c r="A19" t="s">
        <v>55</v>
      </c>
      <c r="B19" t="s">
        <v>5</v>
      </c>
      <c r="C19" s="3">
        <v>32.840000000000003</v>
      </c>
    </row>
    <row r="20" spans="1:3" x14ac:dyDescent="0.25">
      <c r="A20" t="s">
        <v>55</v>
      </c>
      <c r="B20" t="s">
        <v>5</v>
      </c>
      <c r="C20" s="3">
        <v>7.19</v>
      </c>
    </row>
    <row r="21" spans="1:3" ht="15.75" thickBot="1" x14ac:dyDescent="0.3">
      <c r="C21" s="7">
        <f>SUM(C16:C20)</f>
        <v>60.540000000000006</v>
      </c>
    </row>
    <row r="22" spans="1:3" ht="15.75" thickTop="1" x14ac:dyDescent="0.25"/>
    <row r="23" spans="1:3" x14ac:dyDescent="0.25">
      <c r="A23" t="s">
        <v>55</v>
      </c>
      <c r="B23" t="s">
        <v>7</v>
      </c>
      <c r="C23" s="3">
        <v>11.55</v>
      </c>
    </row>
    <row r="24" spans="1:3" x14ac:dyDescent="0.25">
      <c r="A24" t="s">
        <v>55</v>
      </c>
      <c r="B24" t="s">
        <v>7</v>
      </c>
      <c r="C24" s="3">
        <v>11.55</v>
      </c>
    </row>
    <row r="25" spans="1:3" x14ac:dyDescent="0.25">
      <c r="A25" t="s">
        <v>55</v>
      </c>
      <c r="B25" t="s">
        <v>7</v>
      </c>
      <c r="C25" s="3">
        <v>57.03</v>
      </c>
    </row>
    <row r="26" spans="1:3" x14ac:dyDescent="0.25">
      <c r="A26" t="s">
        <v>55</v>
      </c>
      <c r="B26" t="s">
        <v>7</v>
      </c>
      <c r="C26" s="3">
        <v>97.26</v>
      </c>
    </row>
    <row r="27" spans="1:3" x14ac:dyDescent="0.25">
      <c r="A27" t="s">
        <v>55</v>
      </c>
      <c r="B27" t="s">
        <v>7</v>
      </c>
      <c r="C27" s="3">
        <v>127.29</v>
      </c>
    </row>
    <row r="28" spans="1:3" x14ac:dyDescent="0.25">
      <c r="A28" t="s">
        <v>55</v>
      </c>
      <c r="B28" t="s">
        <v>7</v>
      </c>
      <c r="C28" s="3">
        <v>28.49</v>
      </c>
    </row>
    <row r="29" spans="1:3" ht="15.75" thickBot="1" x14ac:dyDescent="0.3">
      <c r="C29" s="7">
        <f>SUM(C23:C28)</f>
        <v>333.17</v>
      </c>
    </row>
    <row r="30" spans="1:3" ht="15.75" thickTop="1" x14ac:dyDescent="0.25"/>
    <row r="31" spans="1:3" x14ac:dyDescent="0.25">
      <c r="A31" t="s">
        <v>55</v>
      </c>
      <c r="B31" t="s">
        <v>8</v>
      </c>
      <c r="C31" s="3">
        <v>23.41</v>
      </c>
    </row>
    <row r="32" spans="1:3" x14ac:dyDescent="0.25">
      <c r="A32" t="s">
        <v>55</v>
      </c>
      <c r="B32" t="s">
        <v>8</v>
      </c>
      <c r="C32" s="3">
        <v>23.41</v>
      </c>
    </row>
    <row r="33" spans="1:3" x14ac:dyDescent="0.25">
      <c r="A33" t="s">
        <v>55</v>
      </c>
      <c r="B33" t="s">
        <v>8</v>
      </c>
      <c r="C33" s="3">
        <v>117.75</v>
      </c>
    </row>
    <row r="34" spans="1:3" x14ac:dyDescent="0.25">
      <c r="A34" t="s">
        <v>55</v>
      </c>
      <c r="B34" t="s">
        <v>8</v>
      </c>
      <c r="C34" s="3">
        <v>200.09</v>
      </c>
    </row>
    <row r="35" spans="1:3" x14ac:dyDescent="0.25">
      <c r="A35" t="s">
        <v>55</v>
      </c>
      <c r="B35" t="s">
        <v>8</v>
      </c>
      <c r="C35" s="3">
        <v>257.89999999999998</v>
      </c>
    </row>
    <row r="36" spans="1:3" x14ac:dyDescent="0.25">
      <c r="A36" t="s">
        <v>55</v>
      </c>
      <c r="B36" t="s">
        <v>8</v>
      </c>
      <c r="C36" s="3">
        <v>60.39</v>
      </c>
    </row>
    <row r="37" spans="1:3" ht="15.75" thickBot="1" x14ac:dyDescent="0.3">
      <c r="C37" s="7">
        <f>SUM(C31:C36)</f>
        <v>682.94999999999993</v>
      </c>
    </row>
    <row r="38" spans="1:3" ht="15.75" thickTop="1" x14ac:dyDescent="0.25"/>
    <row r="39" spans="1:3" x14ac:dyDescent="0.25">
      <c r="A39" t="s">
        <v>55</v>
      </c>
      <c r="B39" t="s">
        <v>9</v>
      </c>
      <c r="C39" s="3">
        <v>0.51</v>
      </c>
    </row>
    <row r="40" spans="1:3" x14ac:dyDescent="0.25">
      <c r="A40" t="s">
        <v>55</v>
      </c>
      <c r="B40" t="s">
        <v>9</v>
      </c>
      <c r="C40" s="3">
        <v>0.51</v>
      </c>
    </row>
    <row r="41" spans="1:3" x14ac:dyDescent="0.25">
      <c r="A41" t="s">
        <v>55</v>
      </c>
      <c r="B41" t="s">
        <v>9</v>
      </c>
      <c r="C41" s="3">
        <v>2.5</v>
      </c>
    </row>
    <row r="42" spans="1:3" x14ac:dyDescent="0.25">
      <c r="A42" t="s">
        <v>55</v>
      </c>
      <c r="B42" t="s">
        <v>9</v>
      </c>
      <c r="C42" s="3">
        <v>4.17</v>
      </c>
    </row>
    <row r="43" spans="1:3" x14ac:dyDescent="0.25">
      <c r="A43" t="s">
        <v>55</v>
      </c>
      <c r="B43" t="s">
        <v>9</v>
      </c>
      <c r="C43" s="3">
        <v>5.16</v>
      </c>
    </row>
    <row r="44" spans="1:3" x14ac:dyDescent="0.25">
      <c r="A44" t="s">
        <v>55</v>
      </c>
      <c r="B44" t="s">
        <v>9</v>
      </c>
      <c r="C44" s="3">
        <v>0.96</v>
      </c>
    </row>
    <row r="45" spans="1:3" ht="15.75" thickBot="1" x14ac:dyDescent="0.3">
      <c r="C45" s="7">
        <f>SUM(C39:C44)</f>
        <v>13.809999999999999</v>
      </c>
    </row>
    <row r="46" spans="1:3" ht="15.75" thickTop="1" x14ac:dyDescent="0.25"/>
    <row r="47" spans="1:3" ht="14.25" customHeight="1" x14ac:dyDescent="0.25">
      <c r="A47" t="s">
        <v>55</v>
      </c>
      <c r="B47" t="s">
        <v>10</v>
      </c>
      <c r="C47" s="3">
        <v>24.02</v>
      </c>
    </row>
    <row r="48" spans="1:3" x14ac:dyDescent="0.25">
      <c r="A48" t="s">
        <v>55</v>
      </c>
      <c r="B48" t="s">
        <v>10</v>
      </c>
      <c r="C48" s="3">
        <v>24.02</v>
      </c>
    </row>
    <row r="49" spans="1:3" x14ac:dyDescent="0.25">
      <c r="A49" t="s">
        <v>55</v>
      </c>
      <c r="B49" t="s">
        <v>10</v>
      </c>
      <c r="C49" s="3">
        <v>123.06</v>
      </c>
    </row>
    <row r="50" spans="1:3" x14ac:dyDescent="0.25">
      <c r="A50" t="s">
        <v>55</v>
      </c>
      <c r="B50" t="s">
        <v>10</v>
      </c>
      <c r="C50" s="3">
        <v>193.96</v>
      </c>
    </row>
    <row r="51" spans="1:3" x14ac:dyDescent="0.25">
      <c r="A51" t="s">
        <v>55</v>
      </c>
      <c r="B51" t="s">
        <v>10</v>
      </c>
      <c r="C51" s="3">
        <v>43.31</v>
      </c>
    </row>
    <row r="52" spans="1:3" ht="15.75" thickBot="1" x14ac:dyDescent="0.3">
      <c r="C52" s="7">
        <f>SUM(C47:C51)</f>
        <v>408.37</v>
      </c>
    </row>
    <row r="53" spans="1:3" ht="15.75" thickTop="1" x14ac:dyDescent="0.25"/>
    <row r="54" spans="1:3" ht="15.75" thickBot="1" x14ac:dyDescent="0.3">
      <c r="A54" t="s">
        <v>55</v>
      </c>
      <c r="B54" t="s">
        <v>11</v>
      </c>
      <c r="C54" s="7">
        <v>4.03</v>
      </c>
    </row>
    <row r="55" spans="1:3" ht="15.75" thickTop="1" x14ac:dyDescent="0.25"/>
    <row r="56" spans="1:3" ht="15.75" thickBot="1" x14ac:dyDescent="0.3">
      <c r="C56" s="7">
        <f>+C54+C52+C45+C37+C29+C21+C14+C8</f>
        <v>5896.7699999999995</v>
      </c>
    </row>
    <row r="57" spans="1:3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opLeftCell="A38" workbookViewId="0">
      <selection activeCell="F116" sqref="F116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56</v>
      </c>
      <c r="B2" t="s">
        <v>3</v>
      </c>
      <c r="C2" s="3">
        <v>4359.42</v>
      </c>
    </row>
    <row r="3" spans="1:3" x14ac:dyDescent="0.25">
      <c r="A3" t="s">
        <v>56</v>
      </c>
      <c r="B3" t="s">
        <v>3</v>
      </c>
      <c r="C3" s="3">
        <v>4016.85</v>
      </c>
    </row>
    <row r="4" spans="1:3" x14ac:dyDescent="0.25">
      <c r="A4" t="s">
        <v>56</v>
      </c>
      <c r="B4" t="s">
        <v>3</v>
      </c>
      <c r="C4" s="3">
        <v>6263.17</v>
      </c>
    </row>
    <row r="5" spans="1:3" x14ac:dyDescent="0.25">
      <c r="A5" t="s">
        <v>56</v>
      </c>
      <c r="B5" t="s">
        <v>3</v>
      </c>
      <c r="C5" s="3">
        <v>3517.8</v>
      </c>
    </row>
    <row r="6" spans="1:3" x14ac:dyDescent="0.25">
      <c r="A6" t="s">
        <v>56</v>
      </c>
      <c r="B6" t="s">
        <v>3</v>
      </c>
      <c r="C6" s="3">
        <v>6096.91</v>
      </c>
    </row>
    <row r="7" spans="1:3" x14ac:dyDescent="0.25">
      <c r="A7" t="s">
        <v>56</v>
      </c>
      <c r="B7" t="s">
        <v>3</v>
      </c>
      <c r="C7" s="3">
        <v>5916.16</v>
      </c>
    </row>
    <row r="8" spans="1:3" x14ac:dyDescent="0.25">
      <c r="A8" t="s">
        <v>56</v>
      </c>
      <c r="B8" t="s">
        <v>3</v>
      </c>
      <c r="C8" s="3">
        <v>4540.45</v>
      </c>
    </row>
    <row r="9" spans="1:3" x14ac:dyDescent="0.25">
      <c r="A9" t="s">
        <v>56</v>
      </c>
      <c r="B9" t="s">
        <v>3</v>
      </c>
      <c r="C9" s="3">
        <v>7429.07</v>
      </c>
    </row>
    <row r="10" spans="1:3" x14ac:dyDescent="0.25">
      <c r="A10" t="s">
        <v>56</v>
      </c>
      <c r="B10" t="s">
        <v>3</v>
      </c>
      <c r="C10" s="3">
        <v>7418.38</v>
      </c>
    </row>
    <row r="11" spans="1:3" x14ac:dyDescent="0.25">
      <c r="A11" t="s">
        <v>56</v>
      </c>
      <c r="B11" t="s">
        <v>3</v>
      </c>
      <c r="C11" s="3">
        <v>2075.7800000000002</v>
      </c>
    </row>
    <row r="12" spans="1:3" x14ac:dyDescent="0.25">
      <c r="A12" t="s">
        <v>56</v>
      </c>
      <c r="B12" t="s">
        <v>3</v>
      </c>
      <c r="C12" s="3">
        <v>927.74</v>
      </c>
    </row>
    <row r="13" spans="1:3" x14ac:dyDescent="0.25">
      <c r="A13" t="s">
        <v>56</v>
      </c>
      <c r="B13" t="s">
        <v>3</v>
      </c>
      <c r="C13" s="3">
        <v>1309.75</v>
      </c>
    </row>
    <row r="14" spans="1:3" x14ac:dyDescent="0.25">
      <c r="A14" t="s">
        <v>56</v>
      </c>
      <c r="B14" t="s">
        <v>3</v>
      </c>
      <c r="C14" s="3">
        <v>942.64</v>
      </c>
    </row>
    <row r="15" spans="1:3" x14ac:dyDescent="0.25">
      <c r="A15" t="s">
        <v>56</v>
      </c>
      <c r="B15" t="s">
        <v>3</v>
      </c>
      <c r="C15" s="3">
        <v>1146.03</v>
      </c>
    </row>
    <row r="16" spans="1:3" ht="15.75" thickBot="1" x14ac:dyDescent="0.3">
      <c r="C16" s="7">
        <f>SUM(C2:C15)</f>
        <v>55960.149999999994</v>
      </c>
    </row>
    <row r="17" spans="1:3" ht="15.75" thickTop="1" x14ac:dyDescent="0.25"/>
    <row r="18" spans="1:3" x14ac:dyDescent="0.25">
      <c r="A18" t="s">
        <v>56</v>
      </c>
      <c r="B18" t="s">
        <v>13</v>
      </c>
      <c r="C18" s="3">
        <v>1.3</v>
      </c>
    </row>
    <row r="19" spans="1:3" x14ac:dyDescent="0.25">
      <c r="A19" t="s">
        <v>56</v>
      </c>
      <c r="B19" t="s">
        <v>13</v>
      </c>
      <c r="C19" s="3">
        <v>0.98</v>
      </c>
    </row>
    <row r="20" spans="1:3" x14ac:dyDescent="0.25">
      <c r="A20" t="s">
        <v>56</v>
      </c>
      <c r="B20" t="s">
        <v>13</v>
      </c>
      <c r="C20" s="3">
        <v>3.09</v>
      </c>
    </row>
    <row r="21" spans="1:3" ht="15.75" thickBot="1" x14ac:dyDescent="0.3">
      <c r="C21" s="7">
        <f>SUM(C18:C20)</f>
        <v>5.37</v>
      </c>
    </row>
    <row r="22" spans="1:3" ht="15.75" thickTop="1" x14ac:dyDescent="0.25"/>
    <row r="23" spans="1:3" ht="15.75" thickBot="1" x14ac:dyDescent="0.3">
      <c r="A23" t="s">
        <v>56</v>
      </c>
      <c r="B23" t="s">
        <v>14</v>
      </c>
      <c r="C23" s="7">
        <v>6.9</v>
      </c>
    </row>
    <row r="24" spans="1:3" ht="15.75" thickTop="1" x14ac:dyDescent="0.25"/>
    <row r="26" spans="1:3" x14ac:dyDescent="0.25">
      <c r="A26" t="s">
        <v>56</v>
      </c>
      <c r="B26" t="s">
        <v>5</v>
      </c>
      <c r="C26" s="10">
        <v>54.81</v>
      </c>
    </row>
    <row r="27" spans="1:3" x14ac:dyDescent="0.25">
      <c r="A27" t="s">
        <v>56</v>
      </c>
      <c r="B27" t="s">
        <v>5</v>
      </c>
      <c r="C27" s="11">
        <v>58.07</v>
      </c>
    </row>
    <row r="28" spans="1:3" x14ac:dyDescent="0.25">
      <c r="A28" t="s">
        <v>56</v>
      </c>
      <c r="B28" t="s">
        <v>5</v>
      </c>
      <c r="C28" s="11">
        <v>68.91</v>
      </c>
    </row>
    <row r="29" spans="1:3" x14ac:dyDescent="0.25">
      <c r="A29" t="s">
        <v>56</v>
      </c>
      <c r="B29" t="s">
        <v>5</v>
      </c>
      <c r="C29" s="11">
        <v>40.53</v>
      </c>
    </row>
    <row r="30" spans="1:3" x14ac:dyDescent="0.25">
      <c r="A30" t="s">
        <v>56</v>
      </c>
      <c r="B30" t="s">
        <v>5</v>
      </c>
      <c r="C30" s="11">
        <v>63.99</v>
      </c>
    </row>
    <row r="31" spans="1:3" x14ac:dyDescent="0.25">
      <c r="A31" t="s">
        <v>56</v>
      </c>
      <c r="B31" t="s">
        <v>5</v>
      </c>
      <c r="C31" s="11">
        <v>64.760000000000005</v>
      </c>
    </row>
    <row r="32" spans="1:3" x14ac:dyDescent="0.25">
      <c r="A32" t="s">
        <v>56</v>
      </c>
      <c r="B32" t="s">
        <v>5</v>
      </c>
      <c r="C32" s="11">
        <v>73.819999999999993</v>
      </c>
    </row>
    <row r="33" spans="1:3" x14ac:dyDescent="0.25">
      <c r="A33" t="s">
        <v>56</v>
      </c>
      <c r="B33" t="s">
        <v>5</v>
      </c>
      <c r="C33" s="11">
        <v>89.11</v>
      </c>
    </row>
    <row r="34" spans="1:3" x14ac:dyDescent="0.25">
      <c r="A34" t="s">
        <v>56</v>
      </c>
      <c r="B34" t="s">
        <v>5</v>
      </c>
      <c r="C34" s="11">
        <v>94.86</v>
      </c>
    </row>
    <row r="35" spans="1:3" x14ac:dyDescent="0.25">
      <c r="A35" t="s">
        <v>56</v>
      </c>
      <c r="B35" t="s">
        <v>5</v>
      </c>
      <c r="C35" s="11">
        <v>32.369999999999997</v>
      </c>
    </row>
    <row r="36" spans="1:3" x14ac:dyDescent="0.25">
      <c r="A36" t="s">
        <v>56</v>
      </c>
      <c r="B36" t="s">
        <v>5</v>
      </c>
      <c r="C36" s="11">
        <v>18.559999999999999</v>
      </c>
    </row>
    <row r="37" spans="1:3" x14ac:dyDescent="0.25">
      <c r="A37" t="s">
        <v>56</v>
      </c>
      <c r="B37" t="s">
        <v>5</v>
      </c>
      <c r="C37" s="11">
        <v>26.2</v>
      </c>
    </row>
    <row r="38" spans="1:3" x14ac:dyDescent="0.25">
      <c r="A38" t="s">
        <v>56</v>
      </c>
      <c r="B38" t="s">
        <v>5</v>
      </c>
      <c r="C38" s="11">
        <v>18.850000000000001</v>
      </c>
    </row>
    <row r="39" spans="1:3" x14ac:dyDescent="0.25">
      <c r="A39" t="s">
        <v>56</v>
      </c>
      <c r="B39" t="s">
        <v>5</v>
      </c>
      <c r="C39" s="11">
        <v>22.92</v>
      </c>
    </row>
    <row r="40" spans="1:3" ht="15.75" thickBot="1" x14ac:dyDescent="0.3">
      <c r="C40" s="7">
        <f>SUM(C26:C39)</f>
        <v>727.76</v>
      </c>
    </row>
    <row r="41" spans="1:3" ht="15.75" thickTop="1" x14ac:dyDescent="0.25"/>
    <row r="42" spans="1:3" x14ac:dyDescent="0.25">
      <c r="A42" t="s">
        <v>56</v>
      </c>
      <c r="B42" t="s">
        <v>6</v>
      </c>
      <c r="C42" s="3">
        <v>2.59</v>
      </c>
    </row>
    <row r="43" spans="1:3" x14ac:dyDescent="0.25">
      <c r="A43" t="s">
        <v>56</v>
      </c>
      <c r="B43" t="s">
        <v>6</v>
      </c>
      <c r="C43" s="3">
        <v>2.56</v>
      </c>
    </row>
    <row r="44" spans="1:3" x14ac:dyDescent="0.25">
      <c r="A44" t="s">
        <v>56</v>
      </c>
      <c r="B44" t="s">
        <v>6</v>
      </c>
      <c r="C44" s="3">
        <v>3.49</v>
      </c>
    </row>
    <row r="45" spans="1:3" x14ac:dyDescent="0.25">
      <c r="A45" t="s">
        <v>56</v>
      </c>
      <c r="B45" t="s">
        <v>6</v>
      </c>
      <c r="C45" s="3">
        <v>4.1100000000000003</v>
      </c>
    </row>
    <row r="46" spans="1:3" x14ac:dyDescent="0.25">
      <c r="A46" t="s">
        <v>56</v>
      </c>
      <c r="B46" t="s">
        <v>6</v>
      </c>
      <c r="C46" s="3">
        <v>3.9</v>
      </c>
    </row>
    <row r="47" spans="1:3" ht="15.75" thickBot="1" x14ac:dyDescent="0.3">
      <c r="C47" s="7">
        <f>SUM(C42:C46)</f>
        <v>16.649999999999999</v>
      </c>
    </row>
    <row r="48" spans="1:3" ht="15.75" thickTop="1" x14ac:dyDescent="0.25"/>
    <row r="49" spans="1:3" ht="15.75" thickBot="1" x14ac:dyDescent="0.3">
      <c r="A49" t="s">
        <v>56</v>
      </c>
      <c r="B49" t="s">
        <v>17</v>
      </c>
      <c r="C49" s="7">
        <v>100</v>
      </c>
    </row>
    <row r="50" spans="1:3" ht="15.75" thickTop="1" x14ac:dyDescent="0.25"/>
    <row r="52" spans="1:3" x14ac:dyDescent="0.25">
      <c r="A52" t="s">
        <v>56</v>
      </c>
      <c r="B52" t="s">
        <v>7</v>
      </c>
      <c r="C52" s="3">
        <v>341.14</v>
      </c>
    </row>
    <row r="53" spans="1:3" x14ac:dyDescent="0.25">
      <c r="A53" t="s">
        <v>56</v>
      </c>
      <c r="B53" t="s">
        <v>7</v>
      </c>
      <c r="C53" s="3">
        <v>304.36</v>
      </c>
    </row>
    <row r="54" spans="1:3" x14ac:dyDescent="0.25">
      <c r="A54" t="s">
        <v>56</v>
      </c>
      <c r="B54" t="s">
        <v>7</v>
      </c>
      <c r="C54" s="3">
        <v>471.99</v>
      </c>
    </row>
    <row r="55" spans="1:3" x14ac:dyDescent="0.25">
      <c r="A55" t="s">
        <v>56</v>
      </c>
      <c r="B55" t="s">
        <v>7</v>
      </c>
      <c r="C55" s="3">
        <v>264.37</v>
      </c>
    </row>
    <row r="56" spans="1:3" x14ac:dyDescent="0.25">
      <c r="A56" t="s">
        <v>56</v>
      </c>
      <c r="B56" t="s">
        <v>7</v>
      </c>
      <c r="C56" s="3">
        <v>462.09</v>
      </c>
    </row>
    <row r="57" spans="1:3" x14ac:dyDescent="0.25">
      <c r="A57" t="s">
        <v>56</v>
      </c>
      <c r="B57" t="s">
        <v>7</v>
      </c>
      <c r="C57" s="3">
        <v>448.89</v>
      </c>
    </row>
    <row r="58" spans="1:3" x14ac:dyDescent="0.25">
      <c r="A58" t="s">
        <v>56</v>
      </c>
      <c r="B58" t="s">
        <v>7</v>
      </c>
      <c r="C58" s="3">
        <v>345.4</v>
      </c>
    </row>
    <row r="59" spans="1:3" x14ac:dyDescent="0.25">
      <c r="A59" t="s">
        <v>56</v>
      </c>
      <c r="B59" t="s">
        <v>7</v>
      </c>
      <c r="C59" s="3">
        <v>557.84</v>
      </c>
    </row>
    <row r="60" spans="1:3" x14ac:dyDescent="0.25">
      <c r="A60" t="s">
        <v>56</v>
      </c>
      <c r="B60" t="s">
        <v>7</v>
      </c>
      <c r="C60" s="3">
        <v>560.11</v>
      </c>
    </row>
    <row r="61" spans="1:3" x14ac:dyDescent="0.25">
      <c r="A61" t="s">
        <v>56</v>
      </c>
      <c r="B61" t="s">
        <v>7</v>
      </c>
      <c r="C61" s="3">
        <v>158.85</v>
      </c>
    </row>
    <row r="62" spans="1:3" x14ac:dyDescent="0.25">
      <c r="A62" t="s">
        <v>56</v>
      </c>
      <c r="B62" t="s">
        <v>7</v>
      </c>
      <c r="C62" s="3">
        <v>71.28</v>
      </c>
    </row>
    <row r="63" spans="1:3" x14ac:dyDescent="0.25">
      <c r="A63" t="s">
        <v>56</v>
      </c>
      <c r="B63" t="s">
        <v>7</v>
      </c>
      <c r="C63" s="3">
        <v>100.2</v>
      </c>
    </row>
    <row r="64" spans="1:3" x14ac:dyDescent="0.25">
      <c r="A64" t="s">
        <v>56</v>
      </c>
      <c r="B64" t="s">
        <v>7</v>
      </c>
      <c r="C64" s="3">
        <v>72.3</v>
      </c>
    </row>
    <row r="65" spans="1:3" x14ac:dyDescent="0.25">
      <c r="A65" t="s">
        <v>56</v>
      </c>
      <c r="B65" t="s">
        <v>7</v>
      </c>
      <c r="C65" s="3">
        <v>87.66</v>
      </c>
    </row>
    <row r="66" spans="1:3" ht="15.75" thickBot="1" x14ac:dyDescent="0.3">
      <c r="C66" s="7">
        <f>SUM(C52:C65)</f>
        <v>4246.4800000000005</v>
      </c>
    </row>
    <row r="67" spans="1:3" ht="15.75" thickTop="1" x14ac:dyDescent="0.25"/>
    <row r="68" spans="1:3" x14ac:dyDescent="0.25">
      <c r="A68" t="s">
        <v>56</v>
      </c>
      <c r="B68" t="s">
        <v>8</v>
      </c>
      <c r="C68" s="3">
        <v>691.21</v>
      </c>
    </row>
    <row r="69" spans="1:3" x14ac:dyDescent="0.25">
      <c r="A69" t="s">
        <v>56</v>
      </c>
      <c r="B69" t="s">
        <v>8</v>
      </c>
      <c r="C69" s="3">
        <v>622.61</v>
      </c>
    </row>
    <row r="70" spans="1:3" x14ac:dyDescent="0.25">
      <c r="A70" t="s">
        <v>56</v>
      </c>
      <c r="B70" t="s">
        <v>8</v>
      </c>
      <c r="C70" s="3">
        <v>970.8</v>
      </c>
    </row>
    <row r="71" spans="1:3" x14ac:dyDescent="0.25">
      <c r="A71" t="s">
        <v>56</v>
      </c>
      <c r="B71" t="s">
        <v>8</v>
      </c>
      <c r="C71" s="3">
        <v>546.32000000000005</v>
      </c>
    </row>
    <row r="72" spans="1:3" x14ac:dyDescent="0.25">
      <c r="A72" t="s">
        <v>56</v>
      </c>
      <c r="B72" t="s">
        <v>8</v>
      </c>
      <c r="C72" s="3">
        <v>945.02</v>
      </c>
    </row>
    <row r="73" spans="1:3" x14ac:dyDescent="0.25">
      <c r="A73" t="s">
        <v>56</v>
      </c>
      <c r="B73" t="s">
        <v>8</v>
      </c>
      <c r="C73" s="3">
        <v>917.2</v>
      </c>
    </row>
    <row r="74" spans="1:3" x14ac:dyDescent="0.25">
      <c r="A74" t="s">
        <v>56</v>
      </c>
      <c r="B74" t="s">
        <v>8</v>
      </c>
      <c r="C74" s="3">
        <v>704.33</v>
      </c>
    </row>
    <row r="75" spans="1:3" x14ac:dyDescent="0.25">
      <c r="A75" t="s">
        <v>56</v>
      </c>
      <c r="B75" t="s">
        <v>8</v>
      </c>
      <c r="C75" s="3">
        <v>1091.46</v>
      </c>
    </row>
    <row r="76" spans="1:3" x14ac:dyDescent="0.25">
      <c r="A76" t="s">
        <v>56</v>
      </c>
      <c r="B76" t="s">
        <v>8</v>
      </c>
      <c r="C76" s="3">
        <v>1150.3800000000001</v>
      </c>
    </row>
    <row r="77" spans="1:3" x14ac:dyDescent="0.25">
      <c r="A77" t="s">
        <v>56</v>
      </c>
      <c r="B77" t="s">
        <v>8</v>
      </c>
      <c r="C77" s="3">
        <v>322.23</v>
      </c>
    </row>
    <row r="78" spans="1:3" x14ac:dyDescent="0.25">
      <c r="A78" t="s">
        <v>56</v>
      </c>
      <c r="B78" t="s">
        <v>8</v>
      </c>
      <c r="C78" s="3">
        <v>144.43</v>
      </c>
    </row>
    <row r="79" spans="1:3" x14ac:dyDescent="0.25">
      <c r="A79" t="s">
        <v>56</v>
      </c>
      <c r="B79" t="s">
        <v>8</v>
      </c>
      <c r="C79" s="3">
        <v>203.01</v>
      </c>
    </row>
    <row r="80" spans="1:3" x14ac:dyDescent="0.25">
      <c r="A80" t="s">
        <v>56</v>
      </c>
      <c r="B80" t="s">
        <v>8</v>
      </c>
      <c r="C80" s="3">
        <v>146.71</v>
      </c>
    </row>
    <row r="81" spans="1:3" x14ac:dyDescent="0.25">
      <c r="A81" t="s">
        <v>56</v>
      </c>
      <c r="B81" t="s">
        <v>8</v>
      </c>
      <c r="C81" s="3">
        <v>177.63</v>
      </c>
    </row>
    <row r="82" spans="1:3" ht="15.75" thickBot="1" x14ac:dyDescent="0.3">
      <c r="C82" s="7">
        <f>SUM(C68:C81)</f>
        <v>8633.3399999999983</v>
      </c>
    </row>
    <row r="83" spans="1:3" ht="15.75" thickTop="1" x14ac:dyDescent="0.25"/>
    <row r="84" spans="1:3" x14ac:dyDescent="0.25">
      <c r="A84" t="s">
        <v>56</v>
      </c>
      <c r="B84" t="s">
        <v>9</v>
      </c>
      <c r="C84" s="3">
        <v>14.55</v>
      </c>
    </row>
    <row r="85" spans="1:3" x14ac:dyDescent="0.25">
      <c r="A85" t="s">
        <v>56</v>
      </c>
      <c r="B85" t="s">
        <v>9</v>
      </c>
      <c r="C85" s="3">
        <v>13.04</v>
      </c>
    </row>
    <row r="86" spans="1:3" x14ac:dyDescent="0.25">
      <c r="A86" t="s">
        <v>56</v>
      </c>
      <c r="B86" t="s">
        <v>9</v>
      </c>
      <c r="C86" s="3">
        <v>16.12</v>
      </c>
    </row>
    <row r="87" spans="1:3" x14ac:dyDescent="0.25">
      <c r="A87" t="s">
        <v>56</v>
      </c>
      <c r="B87" t="s">
        <v>9</v>
      </c>
      <c r="C87" s="3">
        <v>11.59</v>
      </c>
    </row>
    <row r="88" spans="1:3" x14ac:dyDescent="0.25">
      <c r="A88" t="s">
        <v>56</v>
      </c>
      <c r="B88" t="s">
        <v>9</v>
      </c>
      <c r="C88" s="3">
        <v>18.53</v>
      </c>
    </row>
    <row r="89" spans="1:3" x14ac:dyDescent="0.25">
      <c r="A89" t="s">
        <v>56</v>
      </c>
      <c r="B89" t="s">
        <v>9</v>
      </c>
      <c r="C89" s="3">
        <v>19.05</v>
      </c>
    </row>
    <row r="90" spans="1:3" x14ac:dyDescent="0.25">
      <c r="A90" t="s">
        <v>56</v>
      </c>
      <c r="B90" t="s">
        <v>9</v>
      </c>
      <c r="C90" s="3">
        <v>14.32</v>
      </c>
    </row>
    <row r="91" spans="1:3" x14ac:dyDescent="0.25">
      <c r="A91" t="s">
        <v>56</v>
      </c>
      <c r="B91" t="s">
        <v>9</v>
      </c>
      <c r="C91" s="3">
        <v>22.22</v>
      </c>
    </row>
    <row r="92" spans="1:3" x14ac:dyDescent="0.25">
      <c r="A92" t="s">
        <v>56</v>
      </c>
      <c r="B92" t="s">
        <v>9</v>
      </c>
      <c r="C92" s="3">
        <v>22.7</v>
      </c>
    </row>
    <row r="93" spans="1:3" x14ac:dyDescent="0.25">
      <c r="A93" t="s">
        <v>56</v>
      </c>
      <c r="B93" t="s">
        <v>9</v>
      </c>
      <c r="C93" s="3">
        <v>6.7</v>
      </c>
    </row>
    <row r="94" spans="1:3" x14ac:dyDescent="0.25">
      <c r="A94" t="s">
        <v>56</v>
      </c>
      <c r="B94" t="s">
        <v>9</v>
      </c>
      <c r="C94" s="3">
        <v>2.64</v>
      </c>
    </row>
    <row r="95" spans="1:3" x14ac:dyDescent="0.25">
      <c r="A95" t="s">
        <v>56</v>
      </c>
      <c r="B95" t="s">
        <v>9</v>
      </c>
      <c r="C95" s="3">
        <v>4.43</v>
      </c>
    </row>
    <row r="96" spans="1:3" x14ac:dyDescent="0.25">
      <c r="A96" t="s">
        <v>56</v>
      </c>
      <c r="B96" t="s">
        <v>9</v>
      </c>
      <c r="C96" s="3">
        <v>2.67</v>
      </c>
    </row>
    <row r="97" spans="1:3" x14ac:dyDescent="0.25">
      <c r="A97" t="s">
        <v>56</v>
      </c>
      <c r="B97" t="s">
        <v>9</v>
      </c>
      <c r="C97" s="3">
        <v>3.66</v>
      </c>
    </row>
    <row r="98" spans="1:3" ht="15.75" thickBot="1" x14ac:dyDescent="0.3">
      <c r="C98" s="7">
        <f>SUM(C84:C97)</f>
        <v>172.21999999999994</v>
      </c>
    </row>
    <row r="99" spans="1:3" ht="15.75" thickTop="1" x14ac:dyDescent="0.25"/>
    <row r="100" spans="1:3" x14ac:dyDescent="0.25">
      <c r="A100" t="s">
        <v>56</v>
      </c>
      <c r="B100" t="s">
        <v>10</v>
      </c>
      <c r="C100" s="3">
        <v>655.91</v>
      </c>
    </row>
    <row r="101" spans="1:3" x14ac:dyDescent="0.25">
      <c r="A101" t="s">
        <v>56</v>
      </c>
      <c r="B101" t="s">
        <v>10</v>
      </c>
      <c r="C101" s="3">
        <v>803.52</v>
      </c>
    </row>
    <row r="102" spans="1:3" x14ac:dyDescent="0.25">
      <c r="A102" t="s">
        <v>56</v>
      </c>
      <c r="B102" t="s">
        <v>10</v>
      </c>
      <c r="C102" s="3">
        <v>606.79999999999995</v>
      </c>
    </row>
    <row r="103" spans="1:3" x14ac:dyDescent="0.25">
      <c r="A103" t="s">
        <v>56</v>
      </c>
      <c r="B103" t="s">
        <v>10</v>
      </c>
      <c r="C103" s="3">
        <v>908.33</v>
      </c>
    </row>
    <row r="104" spans="1:3" x14ac:dyDescent="0.25">
      <c r="A104" t="s">
        <v>56</v>
      </c>
      <c r="B104" t="s">
        <v>10</v>
      </c>
      <c r="C104" s="3">
        <v>871.95</v>
      </c>
    </row>
    <row r="105" spans="1:3" x14ac:dyDescent="0.25">
      <c r="A105" t="s">
        <v>56</v>
      </c>
      <c r="B105" t="s">
        <v>10</v>
      </c>
      <c r="C105" s="3">
        <v>660.58</v>
      </c>
    </row>
    <row r="106" spans="1:3" x14ac:dyDescent="0.25">
      <c r="A106" t="s">
        <v>56</v>
      </c>
      <c r="B106" t="s">
        <v>10</v>
      </c>
      <c r="C106" s="3">
        <v>1087.51</v>
      </c>
    </row>
    <row r="107" spans="1:3" x14ac:dyDescent="0.25">
      <c r="A107" t="s">
        <v>56</v>
      </c>
      <c r="B107" t="s">
        <v>10</v>
      </c>
      <c r="C107" s="3">
        <v>1094.3800000000001</v>
      </c>
    </row>
    <row r="108" spans="1:3" x14ac:dyDescent="0.25">
      <c r="A108" t="s">
        <v>56</v>
      </c>
      <c r="B108" t="s">
        <v>10</v>
      </c>
      <c r="C108" s="3">
        <v>312.27999999999997</v>
      </c>
    </row>
    <row r="109" spans="1:3" x14ac:dyDescent="0.25">
      <c r="A109" t="s">
        <v>56</v>
      </c>
      <c r="B109" t="s">
        <v>10</v>
      </c>
      <c r="C109" s="3">
        <v>122.86</v>
      </c>
    </row>
    <row r="110" spans="1:3" x14ac:dyDescent="0.25">
      <c r="A110" t="s">
        <v>56</v>
      </c>
      <c r="B110" t="s">
        <v>10</v>
      </c>
      <c r="C110" s="3">
        <v>216.24</v>
      </c>
    </row>
    <row r="111" spans="1:3" x14ac:dyDescent="0.25">
      <c r="A111" t="s">
        <v>56</v>
      </c>
      <c r="B111" t="s">
        <v>10</v>
      </c>
      <c r="C111" s="3">
        <v>128.68</v>
      </c>
    </row>
    <row r="112" spans="1:3" ht="15.75" thickBot="1" x14ac:dyDescent="0.3">
      <c r="C112" s="7">
        <f>SUM(C100:C111)</f>
        <v>7469.0399999999991</v>
      </c>
    </row>
    <row r="113" spans="1:3" ht="15.75" thickTop="1" x14ac:dyDescent="0.25"/>
    <row r="114" spans="1:3" x14ac:dyDescent="0.25">
      <c r="A114" t="s">
        <v>56</v>
      </c>
      <c r="B114" t="s">
        <v>11</v>
      </c>
      <c r="C114" s="3">
        <v>11.2</v>
      </c>
    </row>
    <row r="115" spans="1:3" x14ac:dyDescent="0.25">
      <c r="A115" t="s">
        <v>56</v>
      </c>
      <c r="B115" t="s">
        <v>11</v>
      </c>
      <c r="C115" s="3">
        <v>17.68</v>
      </c>
    </row>
    <row r="116" spans="1:3" x14ac:dyDescent="0.25">
      <c r="A116" t="s">
        <v>56</v>
      </c>
      <c r="B116" t="s">
        <v>11</v>
      </c>
      <c r="C116" s="3">
        <v>13.74</v>
      </c>
    </row>
    <row r="117" spans="1:3" x14ac:dyDescent="0.25">
      <c r="A117" t="s">
        <v>56</v>
      </c>
      <c r="B117" t="s">
        <v>11</v>
      </c>
      <c r="C117" s="3">
        <v>22.15</v>
      </c>
    </row>
    <row r="118" spans="1:3" x14ac:dyDescent="0.25">
      <c r="A118" t="s">
        <v>56</v>
      </c>
      <c r="B118" t="s">
        <v>11</v>
      </c>
      <c r="C118" s="3">
        <v>2.56</v>
      </c>
    </row>
    <row r="119" spans="1:3" x14ac:dyDescent="0.25">
      <c r="A119" t="s">
        <v>56</v>
      </c>
      <c r="B119" t="s">
        <v>11</v>
      </c>
      <c r="C119" s="3">
        <v>2.68</v>
      </c>
    </row>
    <row r="120" spans="1:3" ht="15.75" thickBot="1" x14ac:dyDescent="0.3">
      <c r="C120" s="7">
        <f>SUM(C114:C119)</f>
        <v>70.010000000000005</v>
      </c>
    </row>
    <row r="121" spans="1:3" ht="15.75" thickTop="1" x14ac:dyDescent="0.25"/>
    <row r="122" spans="1:3" ht="15.75" thickBot="1" x14ac:dyDescent="0.3">
      <c r="C122" s="7">
        <f>+C120+C112+C98+C82+C66+C49+C47+C40+C23+C16+C21</f>
        <v>77407.919999999984</v>
      </c>
    </row>
    <row r="123" spans="1:3" ht="15.75" thickTop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H132" sqref="H132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57</v>
      </c>
      <c r="B2" t="s">
        <v>3</v>
      </c>
      <c r="C2" s="3">
        <v>2151.8200000000002</v>
      </c>
    </row>
    <row r="3" spans="1:3" x14ac:dyDescent="0.25">
      <c r="A3" t="s">
        <v>57</v>
      </c>
      <c r="B3" t="s">
        <v>3</v>
      </c>
      <c r="C3" s="3">
        <v>315.87</v>
      </c>
    </row>
    <row r="4" spans="1:3" x14ac:dyDescent="0.25">
      <c r="A4" t="s">
        <v>57</v>
      </c>
      <c r="B4" t="s">
        <v>3</v>
      </c>
      <c r="C4" s="3">
        <v>336.92</v>
      </c>
    </row>
    <row r="5" spans="1:3" x14ac:dyDescent="0.25">
      <c r="A5" t="s">
        <v>57</v>
      </c>
      <c r="B5" t="s">
        <v>3</v>
      </c>
      <c r="C5" s="3">
        <v>336.92</v>
      </c>
    </row>
    <row r="6" spans="1:3" x14ac:dyDescent="0.25">
      <c r="A6" t="s">
        <v>57</v>
      </c>
      <c r="B6" t="s">
        <v>3</v>
      </c>
      <c r="C6" s="3">
        <v>715.97</v>
      </c>
    </row>
    <row r="7" spans="1:3" x14ac:dyDescent="0.25">
      <c r="A7" t="s">
        <v>57</v>
      </c>
      <c r="B7" t="s">
        <v>3</v>
      </c>
      <c r="C7" s="3">
        <v>1684.64</v>
      </c>
    </row>
    <row r="8" spans="1:3" x14ac:dyDescent="0.25">
      <c r="A8" t="s">
        <v>57</v>
      </c>
      <c r="B8" t="s">
        <v>3</v>
      </c>
      <c r="C8" s="3">
        <v>663.33</v>
      </c>
    </row>
    <row r="9" spans="1:3" x14ac:dyDescent="0.25">
      <c r="A9" t="s">
        <v>57</v>
      </c>
      <c r="B9" t="s">
        <v>3</v>
      </c>
      <c r="C9" s="3">
        <v>1684.64</v>
      </c>
    </row>
    <row r="10" spans="1:3" x14ac:dyDescent="0.25">
      <c r="A10" t="s">
        <v>57</v>
      </c>
      <c r="B10" t="s">
        <v>3</v>
      </c>
      <c r="C10" s="3">
        <v>1684.64</v>
      </c>
    </row>
    <row r="11" spans="1:3" x14ac:dyDescent="0.25">
      <c r="A11" t="s">
        <v>57</v>
      </c>
      <c r="B11" t="s">
        <v>3</v>
      </c>
      <c r="C11" s="3">
        <v>1684.63</v>
      </c>
    </row>
    <row r="12" spans="1:3" x14ac:dyDescent="0.25">
      <c r="A12" t="s">
        <v>57</v>
      </c>
      <c r="B12" t="s">
        <v>3</v>
      </c>
      <c r="C12" s="3">
        <v>1663.59</v>
      </c>
    </row>
    <row r="13" spans="1:3" x14ac:dyDescent="0.25">
      <c r="A13" t="s">
        <v>57</v>
      </c>
      <c r="B13" t="s">
        <v>3</v>
      </c>
      <c r="C13" s="3">
        <v>1236.1099999999999</v>
      </c>
    </row>
    <row r="14" spans="1:3" x14ac:dyDescent="0.25">
      <c r="A14" t="s">
        <v>57</v>
      </c>
      <c r="B14" t="s">
        <v>3</v>
      </c>
      <c r="C14" s="3">
        <v>1537.23</v>
      </c>
    </row>
    <row r="15" spans="1:3" x14ac:dyDescent="0.25">
      <c r="A15" t="s">
        <v>57</v>
      </c>
      <c r="B15" t="s">
        <v>3</v>
      </c>
      <c r="C15" s="3">
        <v>168.46</v>
      </c>
    </row>
    <row r="16" spans="1:3" x14ac:dyDescent="0.25">
      <c r="A16" t="s">
        <v>57</v>
      </c>
      <c r="B16" t="s">
        <v>3</v>
      </c>
      <c r="C16" s="3">
        <v>1874.16</v>
      </c>
    </row>
    <row r="17" spans="1:3" x14ac:dyDescent="0.25">
      <c r="A17" t="s">
        <v>57</v>
      </c>
      <c r="B17" t="s">
        <v>3</v>
      </c>
      <c r="C17" s="3">
        <v>1858.36</v>
      </c>
    </row>
    <row r="18" spans="1:3" ht="15.75" thickBot="1" x14ac:dyDescent="0.3">
      <c r="C18" s="7">
        <f>SUM(C2:C17)</f>
        <v>19597.29</v>
      </c>
    </row>
    <row r="19" spans="1:3" ht="15.75" thickTop="1" x14ac:dyDescent="0.25"/>
    <row r="20" spans="1:3" x14ac:dyDescent="0.25">
      <c r="A20" t="s">
        <v>57</v>
      </c>
      <c r="B20" t="s">
        <v>14</v>
      </c>
      <c r="C20" s="3">
        <v>74.34</v>
      </c>
    </row>
    <row r="21" spans="1:3" x14ac:dyDescent="0.25">
      <c r="A21" t="s">
        <v>57</v>
      </c>
      <c r="B21" t="s">
        <v>14</v>
      </c>
      <c r="C21" s="3">
        <v>16.850000000000001</v>
      </c>
    </row>
    <row r="22" spans="1:3" x14ac:dyDescent="0.25">
      <c r="A22" t="s">
        <v>57</v>
      </c>
      <c r="B22" t="s">
        <v>14</v>
      </c>
      <c r="C22" s="3">
        <v>36.85</v>
      </c>
    </row>
    <row r="23" spans="1:3" x14ac:dyDescent="0.25">
      <c r="A23" t="s">
        <v>57</v>
      </c>
      <c r="B23" t="s">
        <v>14</v>
      </c>
      <c r="C23" s="3">
        <v>42.12</v>
      </c>
    </row>
    <row r="24" spans="1:3" x14ac:dyDescent="0.25">
      <c r="A24" t="s">
        <v>57</v>
      </c>
      <c r="B24" t="s">
        <v>14</v>
      </c>
      <c r="C24" s="3">
        <v>25.27</v>
      </c>
    </row>
    <row r="25" spans="1:3" ht="15.75" thickBot="1" x14ac:dyDescent="0.3">
      <c r="C25" s="7">
        <f>SUM(C20:C24)</f>
        <v>195.43</v>
      </c>
    </row>
    <row r="26" spans="1:3" ht="15.75" thickTop="1" x14ac:dyDescent="0.25"/>
    <row r="27" spans="1:3" x14ac:dyDescent="0.25">
      <c r="A27" t="s">
        <v>57</v>
      </c>
      <c r="B27" t="s">
        <v>17</v>
      </c>
      <c r="C27" s="3">
        <v>29</v>
      </c>
    </row>
    <row r="28" spans="1:3" x14ac:dyDescent="0.25">
      <c r="A28" t="s">
        <v>57</v>
      </c>
      <c r="B28" t="s">
        <v>17</v>
      </c>
      <c r="C28" s="3">
        <v>97</v>
      </c>
    </row>
    <row r="29" spans="1:3" x14ac:dyDescent="0.25">
      <c r="A29" t="s">
        <v>57</v>
      </c>
      <c r="B29" t="s">
        <v>17</v>
      </c>
      <c r="C29" s="3">
        <v>97</v>
      </c>
    </row>
    <row r="30" spans="1:3" x14ac:dyDescent="0.25">
      <c r="A30" t="s">
        <v>57</v>
      </c>
      <c r="B30" t="s">
        <v>17</v>
      </c>
      <c r="C30" s="3">
        <v>29</v>
      </c>
    </row>
    <row r="31" spans="1:3" x14ac:dyDescent="0.25">
      <c r="A31" t="s">
        <v>57</v>
      </c>
      <c r="B31" t="s">
        <v>17</v>
      </c>
      <c r="C31" s="3">
        <v>97</v>
      </c>
    </row>
    <row r="32" spans="1:3" x14ac:dyDescent="0.25">
      <c r="A32" t="s">
        <v>57</v>
      </c>
      <c r="B32" t="s">
        <v>17</v>
      </c>
      <c r="C32" s="3">
        <v>97</v>
      </c>
    </row>
    <row r="33" spans="1:3" x14ac:dyDescent="0.25">
      <c r="A33" t="s">
        <v>57</v>
      </c>
      <c r="B33" t="s">
        <v>17</v>
      </c>
      <c r="C33" s="3">
        <v>57.5</v>
      </c>
    </row>
    <row r="34" spans="1:3" ht="15.75" thickBot="1" x14ac:dyDescent="0.3">
      <c r="C34" s="7">
        <f>SUM(C27:C33)</f>
        <v>503.5</v>
      </c>
    </row>
    <row r="35" spans="1:3" ht="15.75" thickTop="1" x14ac:dyDescent="0.25"/>
    <row r="36" spans="1:3" x14ac:dyDescent="0.25">
      <c r="A36" t="s">
        <v>57</v>
      </c>
      <c r="B36" t="s">
        <v>7</v>
      </c>
      <c r="C36" s="3">
        <v>166.76</v>
      </c>
    </row>
    <row r="37" spans="1:3" x14ac:dyDescent="0.25">
      <c r="A37" t="s">
        <v>57</v>
      </c>
      <c r="B37" t="s">
        <v>7</v>
      </c>
      <c r="C37" s="3">
        <v>21.8</v>
      </c>
    </row>
    <row r="38" spans="1:3" x14ac:dyDescent="0.25">
      <c r="A38" t="s">
        <v>57</v>
      </c>
      <c r="B38" t="s">
        <v>7</v>
      </c>
      <c r="C38" s="3">
        <v>22.7</v>
      </c>
    </row>
    <row r="39" spans="1:3" x14ac:dyDescent="0.25">
      <c r="A39" t="s">
        <v>57</v>
      </c>
      <c r="B39" t="s">
        <v>7</v>
      </c>
      <c r="C39" s="3">
        <v>22.88</v>
      </c>
    </row>
    <row r="40" spans="1:3" x14ac:dyDescent="0.25">
      <c r="A40" t="s">
        <v>57</v>
      </c>
      <c r="B40" t="s">
        <v>7</v>
      </c>
      <c r="C40" s="3">
        <v>55.18</v>
      </c>
    </row>
    <row r="41" spans="1:3" x14ac:dyDescent="0.25">
      <c r="A41" t="s">
        <v>57</v>
      </c>
      <c r="B41" t="s">
        <v>7</v>
      </c>
      <c r="C41" s="3">
        <v>113.51</v>
      </c>
    </row>
    <row r="42" spans="1:3" x14ac:dyDescent="0.25">
      <c r="A42" t="s">
        <v>57</v>
      </c>
      <c r="B42" t="s">
        <v>7</v>
      </c>
      <c r="C42" s="3">
        <v>44.69</v>
      </c>
    </row>
    <row r="43" spans="1:3" x14ac:dyDescent="0.25">
      <c r="A43" t="s">
        <v>57</v>
      </c>
      <c r="B43" t="s">
        <v>7</v>
      </c>
      <c r="C43" s="3">
        <v>120.93</v>
      </c>
    </row>
    <row r="44" spans="1:3" x14ac:dyDescent="0.25">
      <c r="A44" t="s">
        <v>57</v>
      </c>
      <c r="B44" t="s">
        <v>7</v>
      </c>
      <c r="C44" s="3">
        <v>113.88</v>
      </c>
    </row>
    <row r="45" spans="1:3" x14ac:dyDescent="0.25">
      <c r="A45" t="s">
        <v>57</v>
      </c>
      <c r="B45" t="s">
        <v>7</v>
      </c>
      <c r="C45" s="3">
        <v>115.81</v>
      </c>
    </row>
    <row r="46" spans="1:3" x14ac:dyDescent="0.25">
      <c r="A46" t="s">
        <v>57</v>
      </c>
      <c r="B46" t="s">
        <v>7</v>
      </c>
      <c r="C46" s="3">
        <v>113.18</v>
      </c>
    </row>
    <row r="47" spans="1:3" x14ac:dyDescent="0.25">
      <c r="A47" t="s">
        <v>57</v>
      </c>
      <c r="B47" t="s">
        <v>7</v>
      </c>
      <c r="C47" s="3">
        <v>79.209999999999994</v>
      </c>
    </row>
    <row r="48" spans="1:3" x14ac:dyDescent="0.25">
      <c r="A48" t="s">
        <v>57</v>
      </c>
      <c r="B48" t="s">
        <v>7</v>
      </c>
      <c r="C48" s="3">
        <v>103.9</v>
      </c>
    </row>
    <row r="49" spans="1:3" x14ac:dyDescent="0.25">
      <c r="A49" t="s">
        <v>57</v>
      </c>
      <c r="B49" t="s">
        <v>7</v>
      </c>
      <c r="C49" s="3">
        <v>18.309999999999999</v>
      </c>
    </row>
    <row r="50" spans="1:3" x14ac:dyDescent="0.25">
      <c r="A50" t="s">
        <v>57</v>
      </c>
      <c r="B50" t="s">
        <v>7</v>
      </c>
      <c r="C50" s="3">
        <v>131.57</v>
      </c>
    </row>
    <row r="51" spans="1:3" x14ac:dyDescent="0.25">
      <c r="A51" t="s">
        <v>57</v>
      </c>
      <c r="B51" t="s">
        <v>7</v>
      </c>
      <c r="C51" s="3">
        <v>2.9</v>
      </c>
    </row>
    <row r="52" spans="1:3" x14ac:dyDescent="0.25">
      <c r="A52" t="s">
        <v>57</v>
      </c>
      <c r="B52" t="s">
        <v>7</v>
      </c>
      <c r="C52" s="3">
        <v>6.66</v>
      </c>
    </row>
    <row r="53" spans="1:3" x14ac:dyDescent="0.25">
      <c r="A53" t="s">
        <v>57</v>
      </c>
      <c r="B53" t="s">
        <v>7</v>
      </c>
      <c r="C53" s="3">
        <v>127.48</v>
      </c>
    </row>
    <row r="54" spans="1:3" x14ac:dyDescent="0.25">
      <c r="A54" t="s">
        <v>57</v>
      </c>
      <c r="B54" t="s">
        <v>7</v>
      </c>
      <c r="C54" s="3">
        <v>1.94</v>
      </c>
    </row>
    <row r="55" spans="1:3" x14ac:dyDescent="0.25">
      <c r="A55" t="s">
        <v>57</v>
      </c>
      <c r="B55" t="s">
        <v>7</v>
      </c>
      <c r="C55" s="3">
        <v>3.97</v>
      </c>
    </row>
    <row r="56" spans="1:3" ht="15.75" thickBot="1" x14ac:dyDescent="0.3">
      <c r="C56" s="7">
        <f>SUM(C36:C55)</f>
        <v>1387.2600000000004</v>
      </c>
    </row>
    <row r="57" spans="1:3" ht="15.75" thickTop="1" x14ac:dyDescent="0.25"/>
    <row r="58" spans="1:3" x14ac:dyDescent="0.25">
      <c r="A58" t="s">
        <v>57</v>
      </c>
      <c r="B58" t="s">
        <v>8</v>
      </c>
      <c r="C58" s="3">
        <v>349.55</v>
      </c>
    </row>
    <row r="59" spans="1:3" x14ac:dyDescent="0.25">
      <c r="A59" t="s">
        <v>57</v>
      </c>
      <c r="B59" t="s">
        <v>8</v>
      </c>
      <c r="C59" s="3">
        <v>48.96</v>
      </c>
    </row>
    <row r="60" spans="1:3" x14ac:dyDescent="0.25">
      <c r="A60" t="s">
        <v>57</v>
      </c>
      <c r="B60" t="s">
        <v>8</v>
      </c>
      <c r="C60" s="3">
        <v>52.22</v>
      </c>
    </row>
    <row r="61" spans="1:3" x14ac:dyDescent="0.25">
      <c r="A61" t="s">
        <v>57</v>
      </c>
      <c r="B61" t="s">
        <v>8</v>
      </c>
      <c r="C61" s="3">
        <v>52.22</v>
      </c>
    </row>
    <row r="62" spans="1:3" x14ac:dyDescent="0.25">
      <c r="A62" t="s">
        <v>57</v>
      </c>
      <c r="B62" t="s">
        <v>8</v>
      </c>
      <c r="C62" s="3">
        <v>126.01</v>
      </c>
    </row>
    <row r="63" spans="1:3" x14ac:dyDescent="0.25">
      <c r="A63" t="s">
        <v>57</v>
      </c>
      <c r="B63" t="s">
        <v>8</v>
      </c>
      <c r="C63" s="3">
        <v>261.12</v>
      </c>
    </row>
    <row r="64" spans="1:3" x14ac:dyDescent="0.25">
      <c r="A64" t="s">
        <v>57</v>
      </c>
      <c r="B64" t="s">
        <v>8</v>
      </c>
      <c r="C64" s="3">
        <v>102.82</v>
      </c>
    </row>
    <row r="65" spans="1:3" x14ac:dyDescent="0.25">
      <c r="A65" t="s">
        <v>57</v>
      </c>
      <c r="B65" t="s">
        <v>8</v>
      </c>
      <c r="C65" s="3">
        <v>276.14999999999998</v>
      </c>
    </row>
    <row r="66" spans="1:3" x14ac:dyDescent="0.25">
      <c r="A66" t="s">
        <v>57</v>
      </c>
      <c r="B66" t="s">
        <v>8</v>
      </c>
      <c r="C66" s="3">
        <v>261.12</v>
      </c>
    </row>
    <row r="67" spans="1:3" x14ac:dyDescent="0.25">
      <c r="A67" t="s">
        <v>57</v>
      </c>
      <c r="B67" t="s">
        <v>8</v>
      </c>
      <c r="C67" s="3">
        <v>265.61</v>
      </c>
    </row>
    <row r="68" spans="1:3" x14ac:dyDescent="0.25">
      <c r="A68" t="s">
        <v>57</v>
      </c>
      <c r="B68" t="s">
        <v>8</v>
      </c>
      <c r="C68" s="3">
        <v>260.47000000000003</v>
      </c>
    </row>
    <row r="69" spans="1:3" x14ac:dyDescent="0.25">
      <c r="A69" t="s">
        <v>57</v>
      </c>
      <c r="B69" t="s">
        <v>8</v>
      </c>
      <c r="C69" s="3">
        <v>191.6</v>
      </c>
    </row>
    <row r="70" spans="1:3" x14ac:dyDescent="0.25">
      <c r="A70" t="s">
        <v>57</v>
      </c>
      <c r="B70" t="s">
        <v>8</v>
      </c>
      <c r="C70" s="3">
        <v>238.27</v>
      </c>
    </row>
    <row r="71" spans="1:3" x14ac:dyDescent="0.25">
      <c r="A71" t="s">
        <v>57</v>
      </c>
      <c r="B71" t="s">
        <v>8</v>
      </c>
      <c r="C71" s="3">
        <v>41.14</v>
      </c>
    </row>
    <row r="72" spans="1:3" x14ac:dyDescent="0.25">
      <c r="A72" t="s">
        <v>57</v>
      </c>
      <c r="B72" t="s">
        <v>8</v>
      </c>
      <c r="C72" s="3">
        <v>296.2</v>
      </c>
    </row>
    <row r="73" spans="1:3" x14ac:dyDescent="0.25">
      <c r="A73" t="s">
        <v>57</v>
      </c>
      <c r="B73" t="s">
        <v>8</v>
      </c>
      <c r="C73" s="3">
        <v>6.53</v>
      </c>
    </row>
    <row r="74" spans="1:3" x14ac:dyDescent="0.25">
      <c r="A74" t="s">
        <v>57</v>
      </c>
      <c r="B74" t="s">
        <v>8</v>
      </c>
      <c r="C74" s="3">
        <v>15.04</v>
      </c>
    </row>
    <row r="75" spans="1:3" x14ac:dyDescent="0.25">
      <c r="A75" t="s">
        <v>57</v>
      </c>
      <c r="B75" t="s">
        <v>8</v>
      </c>
      <c r="C75" s="3">
        <v>288.05</v>
      </c>
    </row>
    <row r="76" spans="1:3" x14ac:dyDescent="0.25">
      <c r="A76" t="s">
        <v>57</v>
      </c>
      <c r="B76" t="s">
        <v>8</v>
      </c>
      <c r="C76" s="3">
        <v>3.92</v>
      </c>
    </row>
    <row r="77" spans="1:3" x14ac:dyDescent="0.25">
      <c r="A77" t="s">
        <v>57</v>
      </c>
      <c r="B77" t="s">
        <v>8</v>
      </c>
      <c r="C77" s="3">
        <v>9.1999999999999993</v>
      </c>
    </row>
    <row r="78" spans="1:3" ht="15.75" thickBot="1" x14ac:dyDescent="0.3">
      <c r="C78" s="7">
        <f>SUM(C58:C77)</f>
        <v>3146.2</v>
      </c>
    </row>
    <row r="79" spans="1:3" ht="15.75" thickTop="1" x14ac:dyDescent="0.25"/>
    <row r="80" spans="1:3" x14ac:dyDescent="0.25">
      <c r="A80" t="s">
        <v>57</v>
      </c>
      <c r="B80" t="s">
        <v>9</v>
      </c>
      <c r="C80" s="3">
        <v>6.1</v>
      </c>
    </row>
    <row r="81" spans="1:3" x14ac:dyDescent="0.25">
      <c r="A81" t="s">
        <v>57</v>
      </c>
      <c r="B81" t="s">
        <v>9</v>
      </c>
      <c r="C81" s="3">
        <v>1.01</v>
      </c>
    </row>
    <row r="82" spans="1:3" x14ac:dyDescent="0.25">
      <c r="A82" t="s">
        <v>57</v>
      </c>
      <c r="B82" t="s">
        <v>9</v>
      </c>
      <c r="C82" s="3">
        <v>1.1299999999999999</v>
      </c>
    </row>
    <row r="83" spans="1:3" x14ac:dyDescent="0.25">
      <c r="A83" t="s">
        <v>57</v>
      </c>
      <c r="B83" t="s">
        <v>9</v>
      </c>
      <c r="C83" s="3">
        <v>1.02</v>
      </c>
    </row>
    <row r="84" spans="1:3" x14ac:dyDescent="0.25">
      <c r="A84" t="s">
        <v>57</v>
      </c>
      <c r="B84" t="s">
        <v>9</v>
      </c>
      <c r="C84" s="3">
        <v>2.57</v>
      </c>
    </row>
    <row r="85" spans="1:3" x14ac:dyDescent="0.25">
      <c r="A85" t="s">
        <v>57</v>
      </c>
      <c r="B85" t="s">
        <v>9</v>
      </c>
      <c r="C85" s="3">
        <v>5.64</v>
      </c>
    </row>
    <row r="86" spans="1:3" x14ac:dyDescent="0.25">
      <c r="A86" t="s">
        <v>57</v>
      </c>
      <c r="B86" t="s">
        <v>9</v>
      </c>
      <c r="C86" s="3">
        <v>2.2200000000000002</v>
      </c>
    </row>
    <row r="87" spans="1:3" x14ac:dyDescent="0.25">
      <c r="A87" t="s">
        <v>57</v>
      </c>
      <c r="B87" t="s">
        <v>9</v>
      </c>
      <c r="C87" s="3">
        <v>5.64</v>
      </c>
    </row>
    <row r="88" spans="1:3" x14ac:dyDescent="0.25">
      <c r="A88" t="s">
        <v>57</v>
      </c>
      <c r="B88" t="s">
        <v>9</v>
      </c>
      <c r="C88" s="3">
        <v>5.5</v>
      </c>
    </row>
    <row r="89" spans="1:3" x14ac:dyDescent="0.25">
      <c r="A89" t="s">
        <v>57</v>
      </c>
      <c r="B89" t="s">
        <v>9</v>
      </c>
      <c r="C89" s="3">
        <v>5.27</v>
      </c>
    </row>
    <row r="90" spans="1:3" x14ac:dyDescent="0.25">
      <c r="A90" t="s">
        <v>57</v>
      </c>
      <c r="B90" t="s">
        <v>9</v>
      </c>
      <c r="C90" s="3">
        <v>5.64</v>
      </c>
    </row>
    <row r="91" spans="1:3" x14ac:dyDescent="0.25">
      <c r="A91" t="s">
        <v>57</v>
      </c>
      <c r="B91" t="s">
        <v>9</v>
      </c>
      <c r="C91" s="3">
        <v>5.62</v>
      </c>
    </row>
    <row r="92" spans="1:3" x14ac:dyDescent="0.25">
      <c r="A92" t="s">
        <v>57</v>
      </c>
      <c r="B92" t="s">
        <v>9</v>
      </c>
      <c r="C92" s="3">
        <v>5.12</v>
      </c>
    </row>
    <row r="93" spans="1:3" x14ac:dyDescent="0.25">
      <c r="A93" t="s">
        <v>57</v>
      </c>
      <c r="B93" t="s">
        <v>9</v>
      </c>
      <c r="C93" s="3">
        <v>0.72</v>
      </c>
    </row>
    <row r="94" spans="1:3" x14ac:dyDescent="0.25">
      <c r="A94" t="s">
        <v>57</v>
      </c>
      <c r="B94" t="s">
        <v>9</v>
      </c>
      <c r="C94" s="3">
        <v>5.65</v>
      </c>
    </row>
    <row r="95" spans="1:3" x14ac:dyDescent="0.25">
      <c r="A95" t="s">
        <v>57</v>
      </c>
      <c r="B95" t="s">
        <v>9</v>
      </c>
      <c r="C95" s="3">
        <v>0.13</v>
      </c>
    </row>
    <row r="96" spans="1:3" x14ac:dyDescent="0.25">
      <c r="A96" t="s">
        <v>57</v>
      </c>
      <c r="B96" t="s">
        <v>9</v>
      </c>
      <c r="C96" s="3">
        <v>0.28999999999999998</v>
      </c>
    </row>
    <row r="97" spans="1:3" x14ac:dyDescent="0.25">
      <c r="A97" t="s">
        <v>57</v>
      </c>
      <c r="B97" t="s">
        <v>9</v>
      </c>
      <c r="C97" s="3">
        <v>5.64</v>
      </c>
    </row>
    <row r="98" spans="1:3" x14ac:dyDescent="0.25">
      <c r="A98" t="s">
        <v>57</v>
      </c>
      <c r="B98" t="s">
        <v>9</v>
      </c>
      <c r="C98" s="3">
        <v>7.0000000000000007E-2</v>
      </c>
    </row>
    <row r="99" spans="1:3" x14ac:dyDescent="0.25">
      <c r="A99" t="s">
        <v>57</v>
      </c>
      <c r="B99" t="s">
        <v>9</v>
      </c>
      <c r="C99" s="3">
        <v>0.17</v>
      </c>
    </row>
    <row r="100" spans="1:3" ht="15.75" thickBot="1" x14ac:dyDescent="0.3">
      <c r="C100" s="7">
        <f>SUM(C80:C99)</f>
        <v>65.149999999999977</v>
      </c>
    </row>
    <row r="101" spans="1:3" ht="15.75" thickTop="1" x14ac:dyDescent="0.25"/>
    <row r="102" spans="1:3" x14ac:dyDescent="0.25">
      <c r="A102" t="s">
        <v>57</v>
      </c>
      <c r="B102" t="s">
        <v>10</v>
      </c>
      <c r="C102" s="3">
        <v>265.69</v>
      </c>
    </row>
    <row r="103" spans="1:3" x14ac:dyDescent="0.25">
      <c r="A103" t="s">
        <v>57</v>
      </c>
      <c r="B103" t="s">
        <v>10</v>
      </c>
      <c r="C103" s="3">
        <v>45.05</v>
      </c>
    </row>
    <row r="104" spans="1:3" x14ac:dyDescent="0.25">
      <c r="A104" t="s">
        <v>57</v>
      </c>
      <c r="B104" t="s">
        <v>10</v>
      </c>
      <c r="C104" s="3">
        <v>57.19</v>
      </c>
    </row>
    <row r="105" spans="1:3" x14ac:dyDescent="0.25">
      <c r="A105" t="s">
        <v>57</v>
      </c>
      <c r="B105" t="s">
        <v>10</v>
      </c>
      <c r="C105" s="3">
        <v>50.73</v>
      </c>
    </row>
    <row r="106" spans="1:3" x14ac:dyDescent="0.25">
      <c r="A106" t="s">
        <v>57</v>
      </c>
      <c r="B106" t="s">
        <v>10</v>
      </c>
      <c r="C106" s="3">
        <v>130.54</v>
      </c>
    </row>
    <row r="107" spans="1:3" x14ac:dyDescent="0.25">
      <c r="A107" t="s">
        <v>57</v>
      </c>
      <c r="B107" t="s">
        <v>10</v>
      </c>
      <c r="C107" s="3">
        <v>285.93</v>
      </c>
    </row>
    <row r="108" spans="1:3" x14ac:dyDescent="0.25">
      <c r="A108" t="s">
        <v>57</v>
      </c>
      <c r="B108" t="s">
        <v>10</v>
      </c>
      <c r="C108" s="3">
        <v>112.58</v>
      </c>
    </row>
    <row r="109" spans="1:3" x14ac:dyDescent="0.25">
      <c r="A109" t="s">
        <v>57</v>
      </c>
      <c r="B109" t="s">
        <v>10</v>
      </c>
      <c r="C109" s="3">
        <v>286.07</v>
      </c>
    </row>
    <row r="110" spans="1:3" x14ac:dyDescent="0.25">
      <c r="A110" t="s">
        <v>57</v>
      </c>
      <c r="B110" t="s">
        <v>10</v>
      </c>
      <c r="C110" s="3">
        <v>279.02</v>
      </c>
    </row>
    <row r="111" spans="1:3" x14ac:dyDescent="0.25">
      <c r="A111" t="s">
        <v>57</v>
      </c>
      <c r="B111" t="s">
        <v>10</v>
      </c>
      <c r="C111" s="3">
        <v>267.19</v>
      </c>
    </row>
    <row r="112" spans="1:3" x14ac:dyDescent="0.25">
      <c r="A112" t="s">
        <v>57</v>
      </c>
      <c r="B112" t="s">
        <v>10</v>
      </c>
      <c r="C112" s="3">
        <v>285.93</v>
      </c>
    </row>
    <row r="113" spans="1:3" x14ac:dyDescent="0.25">
      <c r="A113" t="s">
        <v>57</v>
      </c>
      <c r="B113" t="s">
        <v>10</v>
      </c>
      <c r="C113" s="3">
        <v>285.02</v>
      </c>
    </row>
    <row r="114" spans="1:3" x14ac:dyDescent="0.25">
      <c r="A114" t="s">
        <v>57</v>
      </c>
      <c r="B114" t="s">
        <v>10</v>
      </c>
      <c r="C114" s="3">
        <v>254.98</v>
      </c>
    </row>
    <row r="115" spans="1:3" x14ac:dyDescent="0.25">
      <c r="A115" t="s">
        <v>57</v>
      </c>
      <c r="B115" t="s">
        <v>10</v>
      </c>
      <c r="C115" s="3">
        <v>35.22</v>
      </c>
    </row>
    <row r="116" spans="1:3" x14ac:dyDescent="0.25">
      <c r="A116" t="s">
        <v>57</v>
      </c>
      <c r="B116" t="s">
        <v>10</v>
      </c>
      <c r="C116" s="3">
        <v>272.52999999999997</v>
      </c>
    </row>
    <row r="117" spans="1:3" x14ac:dyDescent="0.25">
      <c r="A117" t="s">
        <v>57</v>
      </c>
      <c r="B117" t="s">
        <v>10</v>
      </c>
      <c r="C117" s="3">
        <v>6.08</v>
      </c>
    </row>
    <row r="118" spans="1:3" x14ac:dyDescent="0.25">
      <c r="A118" t="s">
        <v>57</v>
      </c>
      <c r="B118" t="s">
        <v>10</v>
      </c>
      <c r="C118" s="3">
        <v>14.18</v>
      </c>
    </row>
    <row r="119" spans="1:3" x14ac:dyDescent="0.25">
      <c r="A119" t="s">
        <v>57</v>
      </c>
      <c r="B119" t="s">
        <v>10</v>
      </c>
      <c r="C119" s="3">
        <v>273.49</v>
      </c>
    </row>
    <row r="120" spans="1:3" x14ac:dyDescent="0.25">
      <c r="A120" t="s">
        <v>57</v>
      </c>
      <c r="B120" t="s">
        <v>10</v>
      </c>
      <c r="C120" s="3">
        <v>8.01</v>
      </c>
    </row>
    <row r="121" spans="1:3" ht="15.75" thickBot="1" x14ac:dyDescent="0.3">
      <c r="C121" s="7">
        <f>SUM(C102:C120)</f>
        <v>3215.4300000000003</v>
      </c>
    </row>
    <row r="122" spans="1:3" ht="15.75" thickTop="1" x14ac:dyDescent="0.25"/>
    <row r="123" spans="1:3" x14ac:dyDescent="0.25">
      <c r="A123" t="s">
        <v>57</v>
      </c>
      <c r="B123" t="s">
        <v>11</v>
      </c>
      <c r="C123" s="3">
        <v>5.92</v>
      </c>
    </row>
    <row r="124" spans="1:3" x14ac:dyDescent="0.25">
      <c r="A124" t="s">
        <v>57</v>
      </c>
      <c r="B124" t="s">
        <v>11</v>
      </c>
      <c r="C124" s="3">
        <v>0.88</v>
      </c>
    </row>
    <row r="125" spans="1:3" x14ac:dyDescent="0.25">
      <c r="A125" t="s">
        <v>57</v>
      </c>
      <c r="B125" t="s">
        <v>11</v>
      </c>
      <c r="C125" s="3">
        <v>4.96</v>
      </c>
    </row>
    <row r="126" spans="1:3" x14ac:dyDescent="0.25">
      <c r="A126" t="s">
        <v>57</v>
      </c>
      <c r="B126" t="s">
        <v>11</v>
      </c>
      <c r="C126" s="3">
        <v>4.96</v>
      </c>
    </row>
    <row r="127" spans="1:3" x14ac:dyDescent="0.25">
      <c r="A127" t="s">
        <v>57</v>
      </c>
      <c r="B127" t="s">
        <v>11</v>
      </c>
      <c r="C127" s="3">
        <v>4.96</v>
      </c>
    </row>
    <row r="128" spans="1:3" x14ac:dyDescent="0.25">
      <c r="A128" t="s">
        <v>57</v>
      </c>
      <c r="B128" t="s">
        <v>11</v>
      </c>
      <c r="C128" s="3">
        <v>4.9400000000000004</v>
      </c>
    </row>
    <row r="129" spans="1:3" x14ac:dyDescent="0.25">
      <c r="A129" t="s">
        <v>57</v>
      </c>
      <c r="B129" t="s">
        <v>11</v>
      </c>
      <c r="C129" s="3">
        <v>0.61</v>
      </c>
    </row>
    <row r="130" spans="1:3" x14ac:dyDescent="0.25">
      <c r="A130" t="s">
        <v>57</v>
      </c>
      <c r="B130" t="s">
        <v>11</v>
      </c>
      <c r="C130" s="3">
        <v>0.11</v>
      </c>
    </row>
    <row r="131" spans="1:3" x14ac:dyDescent="0.25">
      <c r="A131" t="s">
        <v>57</v>
      </c>
      <c r="B131" t="s">
        <v>11</v>
      </c>
      <c r="C131" s="3">
        <v>4.74</v>
      </c>
    </row>
    <row r="132" spans="1:3" ht="15.75" thickBot="1" x14ac:dyDescent="0.3">
      <c r="C132" s="7">
        <f>SUM(C123:C131)</f>
        <v>32.08</v>
      </c>
    </row>
    <row r="133" spans="1:3" ht="15.75" thickTop="1" x14ac:dyDescent="0.25"/>
    <row r="134" spans="1:3" ht="15.75" thickBot="1" x14ac:dyDescent="0.3">
      <c r="C134" s="7">
        <f>+C132+C121+C100+C78+C56+C34+C25+C18</f>
        <v>28142.340000000004</v>
      </c>
    </row>
    <row r="135" spans="1:3" ht="15.75" thickTop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5" sqref="C5"/>
    </sheetView>
  </sheetViews>
  <sheetFormatPr defaultRowHeight="15" x14ac:dyDescent="0.25"/>
  <cols>
    <col min="2" max="2" width="25.855468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58</v>
      </c>
      <c r="B2" t="s">
        <v>59</v>
      </c>
      <c r="C2" s="3">
        <v>4500</v>
      </c>
    </row>
    <row r="3" spans="1:3" x14ac:dyDescent="0.25">
      <c r="A3" t="s">
        <v>58</v>
      </c>
      <c r="B3" t="s">
        <v>59</v>
      </c>
      <c r="C3" s="3">
        <v>358</v>
      </c>
    </row>
    <row r="4" spans="1:3" x14ac:dyDescent="0.25">
      <c r="A4" t="s">
        <v>58</v>
      </c>
      <c r="B4" t="s">
        <v>59</v>
      </c>
      <c r="C4" s="3">
        <v>254.25</v>
      </c>
    </row>
    <row r="5" spans="1:3" ht="15.75" thickBot="1" x14ac:dyDescent="0.3">
      <c r="C5" s="7">
        <f>SUM(C2:C4)</f>
        <v>5112.25</v>
      </c>
    </row>
    <row r="6" spans="1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topLeftCell="B181" workbookViewId="0">
      <selection activeCell="C213" sqref="C213"/>
    </sheetView>
  </sheetViews>
  <sheetFormatPr defaultRowHeight="15" x14ac:dyDescent="0.25"/>
  <cols>
    <col min="1" max="1" width="9.5703125" customWidth="1"/>
    <col min="2" max="2" width="30" customWidth="1"/>
    <col min="3" max="3" width="16.85546875" customWidth="1"/>
  </cols>
  <sheetData>
    <row r="1" spans="1:3" x14ac:dyDescent="0.25">
      <c r="A1" s="2" t="s">
        <v>0</v>
      </c>
      <c r="B1" s="2" t="s">
        <v>1</v>
      </c>
      <c r="C1" s="2" t="s">
        <v>63</v>
      </c>
    </row>
    <row r="2" spans="1:3" x14ac:dyDescent="0.25">
      <c r="A2" t="s">
        <v>2</v>
      </c>
      <c r="B2" t="s">
        <v>3</v>
      </c>
      <c r="C2" s="3">
        <v>1214.4100000000001</v>
      </c>
    </row>
    <row r="3" spans="1:3" x14ac:dyDescent="0.25">
      <c r="A3" t="s">
        <v>2</v>
      </c>
      <c r="B3" t="s">
        <v>3</v>
      </c>
      <c r="C3" s="3">
        <v>34.159999999999997</v>
      </c>
    </row>
    <row r="4" spans="1:3" x14ac:dyDescent="0.25">
      <c r="A4" t="s">
        <v>2</v>
      </c>
      <c r="B4" t="s">
        <v>3</v>
      </c>
      <c r="C4" s="3">
        <v>37.950000000000003</v>
      </c>
    </row>
    <row r="5" spans="1:3" x14ac:dyDescent="0.25">
      <c r="A5" t="s">
        <v>2</v>
      </c>
      <c r="B5" t="s">
        <v>3</v>
      </c>
      <c r="C5" s="3">
        <v>288.42</v>
      </c>
    </row>
    <row r="6" spans="1:3" x14ac:dyDescent="0.25">
      <c r="A6" t="s">
        <v>2</v>
      </c>
      <c r="B6" t="s">
        <v>3</v>
      </c>
      <c r="C6" s="3">
        <v>1214.4100000000001</v>
      </c>
    </row>
    <row r="7" spans="1:3" x14ac:dyDescent="0.25">
      <c r="A7" t="s">
        <v>2</v>
      </c>
      <c r="B7" t="s">
        <v>3</v>
      </c>
      <c r="C7" s="3">
        <v>1763.33</v>
      </c>
    </row>
    <row r="8" spans="1:3" x14ac:dyDescent="0.25">
      <c r="A8" t="s">
        <v>2</v>
      </c>
      <c r="B8" t="s">
        <v>3</v>
      </c>
      <c r="C8" s="3">
        <v>1214.4100000000001</v>
      </c>
    </row>
    <row r="9" spans="1:3" x14ac:dyDescent="0.25">
      <c r="A9" t="s">
        <v>2</v>
      </c>
      <c r="B9" t="s">
        <v>3</v>
      </c>
      <c r="C9" s="3">
        <v>1229.5899999999999</v>
      </c>
    </row>
    <row r="10" spans="1:3" x14ac:dyDescent="0.25">
      <c r="A10" t="s">
        <v>2</v>
      </c>
      <c r="B10" t="s">
        <v>3</v>
      </c>
      <c r="C10" s="3">
        <v>1313.08</v>
      </c>
    </row>
    <row r="11" spans="1:3" x14ac:dyDescent="0.25">
      <c r="A11" t="s">
        <v>2</v>
      </c>
      <c r="B11" t="s">
        <v>3</v>
      </c>
      <c r="C11" s="3">
        <v>1218.2</v>
      </c>
    </row>
    <row r="12" spans="1:3" x14ac:dyDescent="0.25">
      <c r="A12" t="s">
        <v>2</v>
      </c>
      <c r="B12" t="s">
        <v>3</v>
      </c>
      <c r="C12" s="3">
        <v>26.57</v>
      </c>
    </row>
    <row r="13" spans="1:3" x14ac:dyDescent="0.25">
      <c r="A13" t="s">
        <v>2</v>
      </c>
      <c r="B13" t="s">
        <v>3</v>
      </c>
      <c r="C13" s="3">
        <v>1214.4000000000001</v>
      </c>
    </row>
    <row r="14" spans="1:3" x14ac:dyDescent="0.25">
      <c r="A14" t="s">
        <v>2</v>
      </c>
      <c r="B14" t="s">
        <v>3</v>
      </c>
      <c r="C14" s="3">
        <v>1214.4100000000001</v>
      </c>
    </row>
    <row r="15" spans="1:3" x14ac:dyDescent="0.25">
      <c r="A15" t="s">
        <v>2</v>
      </c>
      <c r="B15" t="s">
        <v>3</v>
      </c>
      <c r="C15" s="3">
        <v>1214.42</v>
      </c>
    </row>
    <row r="16" spans="1:3" x14ac:dyDescent="0.25">
      <c r="A16" t="s">
        <v>2</v>
      </c>
      <c r="B16" t="s">
        <v>3</v>
      </c>
      <c r="C16" s="3">
        <v>1214.4100000000001</v>
      </c>
    </row>
    <row r="17" spans="1:3" x14ac:dyDescent="0.25">
      <c r="A17" t="s">
        <v>2</v>
      </c>
      <c r="B17" t="s">
        <v>3</v>
      </c>
      <c r="C17" s="3">
        <v>1214.4100000000001</v>
      </c>
    </row>
    <row r="18" spans="1:3" x14ac:dyDescent="0.25">
      <c r="A18" t="s">
        <v>2</v>
      </c>
      <c r="B18" t="s">
        <v>3</v>
      </c>
      <c r="C18" s="3">
        <v>2422.6999999999998</v>
      </c>
    </row>
    <row r="19" spans="1:3" x14ac:dyDescent="0.25">
      <c r="A19" t="s">
        <v>2</v>
      </c>
      <c r="B19" t="s">
        <v>3</v>
      </c>
      <c r="C19" s="3">
        <v>1214.4100000000001</v>
      </c>
    </row>
    <row r="20" spans="1:3" x14ac:dyDescent="0.25">
      <c r="A20" t="s">
        <v>2</v>
      </c>
      <c r="B20" t="s">
        <v>3</v>
      </c>
      <c r="C20" s="3">
        <v>136.62</v>
      </c>
    </row>
    <row r="21" spans="1:3" x14ac:dyDescent="0.25">
      <c r="A21" t="s">
        <v>2</v>
      </c>
      <c r="B21" t="s">
        <v>3</v>
      </c>
      <c r="C21" s="3">
        <v>1214.4000000000001</v>
      </c>
    </row>
    <row r="22" spans="1:3" x14ac:dyDescent="0.25">
      <c r="A22" t="s">
        <v>2</v>
      </c>
      <c r="B22" t="s">
        <v>3</v>
      </c>
      <c r="C22" s="3">
        <v>1214.4000000000001</v>
      </c>
    </row>
    <row r="23" spans="1:3" x14ac:dyDescent="0.25">
      <c r="A23" t="s">
        <v>2</v>
      </c>
      <c r="B23" t="s">
        <v>3</v>
      </c>
      <c r="C23" s="3">
        <v>1214.4100000000001</v>
      </c>
    </row>
    <row r="24" spans="1:3" x14ac:dyDescent="0.25">
      <c r="A24" t="s">
        <v>2</v>
      </c>
      <c r="B24" t="s">
        <v>3</v>
      </c>
      <c r="C24" s="3">
        <v>1214.4000000000001</v>
      </c>
    </row>
    <row r="25" spans="1:3" x14ac:dyDescent="0.25">
      <c r="A25" t="s">
        <v>2</v>
      </c>
      <c r="B25" t="s">
        <v>3</v>
      </c>
      <c r="C25" s="3">
        <v>242.88</v>
      </c>
    </row>
    <row r="26" spans="1:3" x14ac:dyDescent="0.25">
      <c r="A26" t="s">
        <v>2</v>
      </c>
      <c r="B26" t="s">
        <v>3</v>
      </c>
      <c r="C26" s="3">
        <v>1922.09</v>
      </c>
    </row>
    <row r="27" spans="1:3" x14ac:dyDescent="0.25">
      <c r="A27" t="s">
        <v>2</v>
      </c>
      <c r="B27" t="s">
        <v>3</v>
      </c>
      <c r="C27" s="3">
        <v>1566.77</v>
      </c>
    </row>
    <row r="28" spans="1:3" ht="15.75" thickBot="1" x14ac:dyDescent="0.3">
      <c r="C28" s="7">
        <f>SUM(C2:C27)</f>
        <v>27989.660000000003</v>
      </c>
    </row>
    <row r="29" spans="1:3" ht="15.75" thickTop="1" x14ac:dyDescent="0.25">
      <c r="C29" s="3"/>
    </row>
    <row r="30" spans="1:3" x14ac:dyDescent="0.25">
      <c r="A30" t="s">
        <v>2</v>
      </c>
      <c r="B30" t="s">
        <v>4</v>
      </c>
      <c r="C30" s="3">
        <v>538.65</v>
      </c>
    </row>
    <row r="31" spans="1:3" x14ac:dyDescent="0.25">
      <c r="A31" t="s">
        <v>2</v>
      </c>
      <c r="B31" t="s">
        <v>4</v>
      </c>
      <c r="C31" s="3">
        <v>363.38</v>
      </c>
    </row>
    <row r="32" spans="1:3" x14ac:dyDescent="0.25">
      <c r="A32" t="s">
        <v>2</v>
      </c>
      <c r="B32" t="s">
        <v>4</v>
      </c>
      <c r="C32" s="3">
        <v>444.6</v>
      </c>
    </row>
    <row r="33" spans="1:3" x14ac:dyDescent="0.25">
      <c r="A33" t="s">
        <v>2</v>
      </c>
      <c r="B33" t="s">
        <v>4</v>
      </c>
      <c r="C33" s="3">
        <v>359.1</v>
      </c>
    </row>
    <row r="34" spans="1:3" x14ac:dyDescent="0.25">
      <c r="A34" t="s">
        <v>2</v>
      </c>
      <c r="B34" t="s">
        <v>4</v>
      </c>
      <c r="C34" s="3">
        <v>504.45</v>
      </c>
    </row>
    <row r="35" spans="1:3" x14ac:dyDescent="0.25">
      <c r="A35" t="s">
        <v>2</v>
      </c>
      <c r="B35" t="s">
        <v>4</v>
      </c>
      <c r="C35" s="3">
        <v>508.73</v>
      </c>
    </row>
    <row r="36" spans="1:3" x14ac:dyDescent="0.25">
      <c r="A36" t="s">
        <v>2</v>
      </c>
      <c r="B36" t="s">
        <v>4</v>
      </c>
      <c r="C36" s="3">
        <v>436.05</v>
      </c>
    </row>
    <row r="37" spans="1:3" x14ac:dyDescent="0.25">
      <c r="A37" t="s">
        <v>2</v>
      </c>
      <c r="B37" t="s">
        <v>4</v>
      </c>
      <c r="C37" s="3">
        <v>551.48</v>
      </c>
    </row>
    <row r="38" spans="1:3" x14ac:dyDescent="0.25">
      <c r="A38" t="s">
        <v>2</v>
      </c>
      <c r="B38" t="s">
        <v>4</v>
      </c>
      <c r="C38" s="3">
        <v>273.60000000000002</v>
      </c>
    </row>
    <row r="39" spans="1:3" x14ac:dyDescent="0.25">
      <c r="A39" t="s">
        <v>2</v>
      </c>
      <c r="B39" t="s">
        <v>4</v>
      </c>
      <c r="C39" s="3">
        <v>547.20000000000005</v>
      </c>
    </row>
    <row r="40" spans="1:3" x14ac:dyDescent="0.25">
      <c r="A40" t="s">
        <v>2</v>
      </c>
      <c r="B40" t="s">
        <v>4</v>
      </c>
      <c r="C40" s="3">
        <v>555.75</v>
      </c>
    </row>
    <row r="41" spans="1:3" x14ac:dyDescent="0.25">
      <c r="A41" t="s">
        <v>2</v>
      </c>
      <c r="B41" t="s">
        <v>4</v>
      </c>
      <c r="C41" s="3">
        <v>547.20000000000005</v>
      </c>
    </row>
    <row r="42" spans="1:3" x14ac:dyDescent="0.25">
      <c r="A42" t="s">
        <v>2</v>
      </c>
      <c r="B42" t="s">
        <v>4</v>
      </c>
      <c r="C42" s="3">
        <v>547.20000000000005</v>
      </c>
    </row>
    <row r="43" spans="1:3" x14ac:dyDescent="0.25">
      <c r="A43" t="s">
        <v>2</v>
      </c>
      <c r="B43" t="s">
        <v>4</v>
      </c>
      <c r="C43" s="3">
        <v>547.20000000000005</v>
      </c>
    </row>
    <row r="44" spans="1:3" x14ac:dyDescent="0.25">
      <c r="A44" t="s">
        <v>2</v>
      </c>
      <c r="B44" t="s">
        <v>4</v>
      </c>
      <c r="C44" s="3">
        <v>410.4</v>
      </c>
    </row>
    <row r="45" spans="1:3" x14ac:dyDescent="0.25">
      <c r="A45" t="s">
        <v>2</v>
      </c>
      <c r="B45" t="s">
        <v>4</v>
      </c>
      <c r="C45" s="3">
        <v>547.20000000000005</v>
      </c>
    </row>
    <row r="46" spans="1:3" x14ac:dyDescent="0.25">
      <c r="A46" t="s">
        <v>2</v>
      </c>
      <c r="B46" t="s">
        <v>4</v>
      </c>
      <c r="C46" s="3">
        <v>495.9</v>
      </c>
    </row>
    <row r="47" spans="1:3" x14ac:dyDescent="0.25">
      <c r="A47" t="s">
        <v>2</v>
      </c>
      <c r="B47" t="s">
        <v>4</v>
      </c>
      <c r="C47" s="3">
        <v>444.6</v>
      </c>
    </row>
    <row r="48" spans="1:3" x14ac:dyDescent="0.25">
      <c r="A48" t="s">
        <v>2</v>
      </c>
      <c r="B48" t="s">
        <v>4</v>
      </c>
      <c r="C48" s="3">
        <v>444.6</v>
      </c>
    </row>
    <row r="49" spans="1:3" x14ac:dyDescent="0.25">
      <c r="A49" t="s">
        <v>2</v>
      </c>
      <c r="B49" t="s">
        <v>4</v>
      </c>
      <c r="C49" s="3">
        <v>226.58</v>
      </c>
    </row>
    <row r="50" spans="1:3" x14ac:dyDescent="0.25">
      <c r="A50" t="s">
        <v>2</v>
      </c>
      <c r="B50" t="s">
        <v>4</v>
      </c>
      <c r="C50" s="3">
        <v>444.6</v>
      </c>
    </row>
    <row r="51" spans="1:3" x14ac:dyDescent="0.25">
      <c r="A51" t="s">
        <v>2</v>
      </c>
      <c r="B51" t="s">
        <v>4</v>
      </c>
      <c r="C51" s="3">
        <v>444.6</v>
      </c>
    </row>
    <row r="52" spans="1:3" x14ac:dyDescent="0.25">
      <c r="A52" t="s">
        <v>2</v>
      </c>
      <c r="B52" t="s">
        <v>4</v>
      </c>
      <c r="C52" s="3">
        <v>444.6</v>
      </c>
    </row>
    <row r="53" spans="1:3" x14ac:dyDescent="0.25">
      <c r="A53" t="s">
        <v>2</v>
      </c>
      <c r="B53" t="s">
        <v>4</v>
      </c>
      <c r="C53" s="3">
        <v>444.6</v>
      </c>
    </row>
    <row r="54" spans="1:3" x14ac:dyDescent="0.25">
      <c r="A54" t="s">
        <v>2</v>
      </c>
      <c r="B54" t="s">
        <v>4</v>
      </c>
      <c r="C54" s="3">
        <v>465.98</v>
      </c>
    </row>
    <row r="55" spans="1:3" x14ac:dyDescent="0.25">
      <c r="A55" t="s">
        <v>2</v>
      </c>
      <c r="B55" t="s">
        <v>4</v>
      </c>
      <c r="C55" s="3">
        <v>226.58</v>
      </c>
    </row>
    <row r="56" spans="1:3" ht="15.75" thickBot="1" x14ac:dyDescent="0.3">
      <c r="C56" s="7">
        <f>SUM(C30:C55)</f>
        <v>11764.83</v>
      </c>
    </row>
    <row r="57" spans="1:3" ht="15.75" thickTop="1" x14ac:dyDescent="0.25">
      <c r="C57" s="3"/>
    </row>
    <row r="58" spans="1:3" x14ac:dyDescent="0.25">
      <c r="A58" t="s">
        <v>2</v>
      </c>
      <c r="B58" t="s">
        <v>5</v>
      </c>
      <c r="C58" s="3">
        <v>24.29</v>
      </c>
    </row>
    <row r="59" spans="1:3" x14ac:dyDescent="0.25">
      <c r="A59" t="s">
        <v>2</v>
      </c>
      <c r="B59" t="s">
        <v>5</v>
      </c>
      <c r="C59" s="3">
        <v>0.68</v>
      </c>
    </row>
    <row r="60" spans="1:3" x14ac:dyDescent="0.25">
      <c r="A60" t="s">
        <v>2</v>
      </c>
      <c r="B60" t="s">
        <v>5</v>
      </c>
      <c r="C60" s="3">
        <v>0.76</v>
      </c>
    </row>
    <row r="61" spans="1:3" x14ac:dyDescent="0.25">
      <c r="A61" t="s">
        <v>2</v>
      </c>
      <c r="B61" t="s">
        <v>5</v>
      </c>
      <c r="C61" s="3">
        <v>5.77</v>
      </c>
    </row>
    <row r="62" spans="1:3" x14ac:dyDescent="0.25">
      <c r="A62" t="s">
        <v>2</v>
      </c>
      <c r="B62" t="s">
        <v>5</v>
      </c>
      <c r="C62" s="3">
        <v>24.29</v>
      </c>
    </row>
    <row r="63" spans="1:3" x14ac:dyDescent="0.25">
      <c r="A63" t="s">
        <v>2</v>
      </c>
      <c r="B63" t="s">
        <v>5</v>
      </c>
      <c r="C63" s="3">
        <v>35.270000000000003</v>
      </c>
    </row>
    <row r="64" spans="1:3" x14ac:dyDescent="0.25">
      <c r="A64" t="s">
        <v>2</v>
      </c>
      <c r="B64" t="s">
        <v>5</v>
      </c>
      <c r="C64" s="3">
        <v>24.29</v>
      </c>
    </row>
    <row r="65" spans="1:3" x14ac:dyDescent="0.25">
      <c r="A65" t="s">
        <v>2</v>
      </c>
      <c r="B65" t="s">
        <v>5</v>
      </c>
      <c r="C65" s="3">
        <v>24.59</v>
      </c>
    </row>
    <row r="66" spans="1:3" x14ac:dyDescent="0.25">
      <c r="A66" t="s">
        <v>2</v>
      </c>
      <c r="B66" t="s">
        <v>5</v>
      </c>
      <c r="C66" s="3">
        <v>26.26</v>
      </c>
    </row>
    <row r="67" spans="1:3" x14ac:dyDescent="0.25">
      <c r="A67" t="s">
        <v>2</v>
      </c>
      <c r="B67" t="s">
        <v>5</v>
      </c>
      <c r="C67" s="3">
        <v>24.36</v>
      </c>
    </row>
    <row r="68" spans="1:3" x14ac:dyDescent="0.25">
      <c r="A68" t="s">
        <v>2</v>
      </c>
      <c r="B68" t="s">
        <v>5</v>
      </c>
      <c r="C68" s="3">
        <v>0.53</v>
      </c>
    </row>
    <row r="69" spans="1:3" x14ac:dyDescent="0.25">
      <c r="A69" t="s">
        <v>2</v>
      </c>
      <c r="B69" t="s">
        <v>5</v>
      </c>
      <c r="C69" s="3">
        <v>24.29</v>
      </c>
    </row>
    <row r="70" spans="1:3" x14ac:dyDescent="0.25">
      <c r="A70" t="s">
        <v>2</v>
      </c>
      <c r="B70" t="s">
        <v>5</v>
      </c>
      <c r="C70" s="3">
        <v>24.29</v>
      </c>
    </row>
    <row r="71" spans="1:3" x14ac:dyDescent="0.25">
      <c r="A71" t="s">
        <v>2</v>
      </c>
      <c r="B71" t="s">
        <v>5</v>
      </c>
      <c r="C71" s="3">
        <v>24.29</v>
      </c>
    </row>
    <row r="72" spans="1:3" x14ac:dyDescent="0.25">
      <c r="A72" t="s">
        <v>2</v>
      </c>
      <c r="B72" t="s">
        <v>5</v>
      </c>
      <c r="C72" s="3">
        <v>24.29</v>
      </c>
    </row>
    <row r="73" spans="1:3" x14ac:dyDescent="0.25">
      <c r="A73" t="s">
        <v>2</v>
      </c>
      <c r="B73" t="s">
        <v>5</v>
      </c>
      <c r="C73" s="3">
        <v>24.29</v>
      </c>
    </row>
    <row r="74" spans="1:3" x14ac:dyDescent="0.25">
      <c r="A74" t="s">
        <v>2</v>
      </c>
      <c r="B74" t="s">
        <v>5</v>
      </c>
      <c r="C74" s="3">
        <v>24.29</v>
      </c>
    </row>
    <row r="75" spans="1:3" x14ac:dyDescent="0.25">
      <c r="A75" t="s">
        <v>2</v>
      </c>
      <c r="B75" t="s">
        <v>5</v>
      </c>
      <c r="C75" s="3">
        <v>24.29</v>
      </c>
    </row>
    <row r="76" spans="1:3" x14ac:dyDescent="0.25">
      <c r="A76" t="s">
        <v>2</v>
      </c>
      <c r="B76" t="s">
        <v>5</v>
      </c>
      <c r="C76" s="3">
        <v>2.73</v>
      </c>
    </row>
    <row r="77" spans="1:3" x14ac:dyDescent="0.25">
      <c r="A77" t="s">
        <v>2</v>
      </c>
      <c r="B77" t="s">
        <v>5</v>
      </c>
      <c r="C77" s="3">
        <v>24.29</v>
      </c>
    </row>
    <row r="78" spans="1:3" x14ac:dyDescent="0.25">
      <c r="A78" t="s">
        <v>2</v>
      </c>
      <c r="B78" t="s">
        <v>5</v>
      </c>
      <c r="C78" s="3">
        <v>24.29</v>
      </c>
    </row>
    <row r="79" spans="1:3" x14ac:dyDescent="0.25">
      <c r="A79" t="s">
        <v>2</v>
      </c>
      <c r="B79" t="s">
        <v>5</v>
      </c>
      <c r="C79" s="3">
        <v>24.29</v>
      </c>
    </row>
    <row r="80" spans="1:3" x14ac:dyDescent="0.25">
      <c r="A80" t="s">
        <v>2</v>
      </c>
      <c r="B80" t="s">
        <v>5</v>
      </c>
      <c r="C80" s="3">
        <v>24.29</v>
      </c>
    </row>
    <row r="81" spans="1:3" x14ac:dyDescent="0.25">
      <c r="A81" t="s">
        <v>2</v>
      </c>
      <c r="B81" t="s">
        <v>5</v>
      </c>
      <c r="C81" s="3">
        <v>4.8600000000000003</v>
      </c>
    </row>
    <row r="82" spans="1:3" x14ac:dyDescent="0.25">
      <c r="A82" t="s">
        <v>2</v>
      </c>
      <c r="B82" t="s">
        <v>5</v>
      </c>
      <c r="C82" s="3">
        <v>38.44</v>
      </c>
    </row>
    <row r="83" spans="1:3" x14ac:dyDescent="0.25">
      <c r="A83" t="s">
        <v>2</v>
      </c>
      <c r="B83" t="s">
        <v>5</v>
      </c>
      <c r="C83" s="3">
        <v>31.34</v>
      </c>
    </row>
    <row r="84" spans="1:3" ht="15.75" thickBot="1" x14ac:dyDescent="0.3">
      <c r="C84" s="7">
        <f>SUM(C58:C83)</f>
        <v>535.6500000000002</v>
      </c>
    </row>
    <row r="85" spans="1:3" ht="15.75" thickTop="1" x14ac:dyDescent="0.25">
      <c r="C85" s="3"/>
    </row>
    <row r="86" spans="1:3" ht="15.75" thickBot="1" x14ac:dyDescent="0.3">
      <c r="A86" t="s">
        <v>2</v>
      </c>
      <c r="B86" t="s">
        <v>6</v>
      </c>
      <c r="C86" s="7">
        <v>167.93</v>
      </c>
    </row>
    <row r="87" spans="1:3" ht="15.75" thickTop="1" x14ac:dyDescent="0.25">
      <c r="C87" s="3"/>
    </row>
    <row r="88" spans="1:3" x14ac:dyDescent="0.25">
      <c r="C88" s="3"/>
    </row>
    <row r="89" spans="1:3" x14ac:dyDescent="0.25">
      <c r="A89" t="s">
        <v>2</v>
      </c>
      <c r="B89" t="s">
        <v>7</v>
      </c>
      <c r="C89" s="3">
        <v>133.30000000000001</v>
      </c>
    </row>
    <row r="90" spans="1:3" x14ac:dyDescent="0.25">
      <c r="A90" t="s">
        <v>2</v>
      </c>
      <c r="B90" t="s">
        <v>7</v>
      </c>
      <c r="C90" s="3">
        <v>30.39</v>
      </c>
    </row>
    <row r="91" spans="1:3" x14ac:dyDescent="0.25">
      <c r="A91" t="s">
        <v>2</v>
      </c>
      <c r="B91" t="s">
        <v>7</v>
      </c>
      <c r="C91" s="3">
        <v>36.909999999999997</v>
      </c>
    </row>
    <row r="92" spans="1:3" x14ac:dyDescent="0.25">
      <c r="A92" t="s">
        <v>2</v>
      </c>
      <c r="B92" t="s">
        <v>7</v>
      </c>
      <c r="C92" s="3">
        <v>49.07</v>
      </c>
    </row>
    <row r="93" spans="1:3" x14ac:dyDescent="0.25">
      <c r="A93" t="s">
        <v>2</v>
      </c>
      <c r="B93" t="s">
        <v>7</v>
      </c>
      <c r="C93" s="3">
        <v>129.55000000000001</v>
      </c>
    </row>
    <row r="94" spans="1:3" x14ac:dyDescent="0.25">
      <c r="A94" t="s">
        <v>2</v>
      </c>
      <c r="B94" t="s">
        <v>7</v>
      </c>
      <c r="C94" s="3">
        <v>171.8</v>
      </c>
    </row>
    <row r="95" spans="1:3" x14ac:dyDescent="0.25">
      <c r="A95" t="s">
        <v>2</v>
      </c>
      <c r="B95" t="s">
        <v>7</v>
      </c>
      <c r="C95" s="3">
        <v>124.28</v>
      </c>
    </row>
    <row r="96" spans="1:3" x14ac:dyDescent="0.25">
      <c r="A96" t="s">
        <v>2</v>
      </c>
      <c r="B96" t="s">
        <v>7</v>
      </c>
      <c r="C96" s="3">
        <v>134.25</v>
      </c>
    </row>
    <row r="97" spans="1:3" x14ac:dyDescent="0.25">
      <c r="A97" t="s">
        <v>2</v>
      </c>
      <c r="B97" t="s">
        <v>7</v>
      </c>
      <c r="C97" s="3">
        <v>119.44</v>
      </c>
    </row>
    <row r="98" spans="1:3" x14ac:dyDescent="0.25">
      <c r="A98" t="s">
        <v>2</v>
      </c>
      <c r="B98" t="s">
        <v>7</v>
      </c>
      <c r="C98" s="3">
        <v>133.04</v>
      </c>
    </row>
    <row r="99" spans="1:3" x14ac:dyDescent="0.25">
      <c r="A99" t="s">
        <v>2</v>
      </c>
      <c r="B99" t="s">
        <v>7</v>
      </c>
      <c r="C99" s="3">
        <v>44.51</v>
      </c>
    </row>
    <row r="100" spans="1:3" x14ac:dyDescent="0.25">
      <c r="A100" t="s">
        <v>2</v>
      </c>
      <c r="B100" t="s">
        <v>7</v>
      </c>
      <c r="C100" s="3">
        <v>134.76</v>
      </c>
    </row>
    <row r="101" spans="1:3" x14ac:dyDescent="0.25">
      <c r="A101" t="s">
        <v>2</v>
      </c>
      <c r="B101" t="s">
        <v>7</v>
      </c>
      <c r="C101" s="3">
        <v>132.75</v>
      </c>
    </row>
    <row r="102" spans="1:3" x14ac:dyDescent="0.25">
      <c r="A102" t="s">
        <v>2</v>
      </c>
      <c r="B102" t="s">
        <v>7</v>
      </c>
      <c r="C102" s="3">
        <v>132.78</v>
      </c>
    </row>
    <row r="103" spans="1:3" x14ac:dyDescent="0.25">
      <c r="A103" t="s">
        <v>2</v>
      </c>
      <c r="B103" t="s">
        <v>7</v>
      </c>
      <c r="C103" s="3">
        <v>122.32</v>
      </c>
    </row>
    <row r="104" spans="1:3" x14ac:dyDescent="0.25">
      <c r="A104" t="s">
        <v>2</v>
      </c>
      <c r="B104" t="s">
        <v>7</v>
      </c>
      <c r="C104" s="3">
        <v>132.75</v>
      </c>
    </row>
    <row r="105" spans="1:3" x14ac:dyDescent="0.25">
      <c r="A105" t="s">
        <v>2</v>
      </c>
      <c r="B105" t="s">
        <v>7</v>
      </c>
      <c r="C105" s="3">
        <v>205.9</v>
      </c>
    </row>
    <row r="106" spans="1:3" x14ac:dyDescent="0.25">
      <c r="A106" t="s">
        <v>2</v>
      </c>
      <c r="B106" t="s">
        <v>7</v>
      </c>
      <c r="C106" s="3">
        <v>124.91</v>
      </c>
    </row>
    <row r="107" spans="1:3" x14ac:dyDescent="0.25">
      <c r="A107" t="s">
        <v>2</v>
      </c>
      <c r="B107" t="s">
        <v>7</v>
      </c>
      <c r="C107" s="3">
        <v>44.25</v>
      </c>
    </row>
    <row r="108" spans="1:3" x14ac:dyDescent="0.25">
      <c r="A108" t="s">
        <v>2</v>
      </c>
      <c r="B108" t="s">
        <v>7</v>
      </c>
      <c r="C108" s="3">
        <v>108.26</v>
      </c>
    </row>
    <row r="109" spans="1:3" x14ac:dyDescent="0.25">
      <c r="A109" t="s">
        <v>2</v>
      </c>
      <c r="B109" t="s">
        <v>7</v>
      </c>
      <c r="C109" s="3">
        <v>124.91</v>
      </c>
    </row>
    <row r="110" spans="1:3" x14ac:dyDescent="0.25">
      <c r="A110" t="s">
        <v>2</v>
      </c>
      <c r="B110" t="s">
        <v>7</v>
      </c>
      <c r="C110" s="3">
        <v>124.91</v>
      </c>
    </row>
    <row r="111" spans="1:3" x14ac:dyDescent="0.25">
      <c r="A111" t="s">
        <v>2</v>
      </c>
      <c r="B111" t="s">
        <v>7</v>
      </c>
      <c r="C111" s="3">
        <v>124.91</v>
      </c>
    </row>
    <row r="112" spans="1:3" x14ac:dyDescent="0.25">
      <c r="A112" t="s">
        <v>2</v>
      </c>
      <c r="B112" t="s">
        <v>7</v>
      </c>
      <c r="C112" s="3">
        <v>52.2</v>
      </c>
    </row>
    <row r="113" spans="1:3" x14ac:dyDescent="0.25">
      <c r="A113" t="s">
        <v>2</v>
      </c>
      <c r="B113" t="s">
        <v>7</v>
      </c>
      <c r="C113" s="3">
        <v>182.69</v>
      </c>
    </row>
    <row r="114" spans="1:3" x14ac:dyDescent="0.25">
      <c r="A114" t="s">
        <v>2</v>
      </c>
      <c r="B114" t="s">
        <v>7</v>
      </c>
      <c r="C114" s="3">
        <v>148.44</v>
      </c>
    </row>
    <row r="115" spans="1:3" ht="15.75" thickBot="1" x14ac:dyDescent="0.3">
      <c r="C115" s="7">
        <f>SUM(C89:C114)</f>
        <v>3003.2799999999997</v>
      </c>
    </row>
    <row r="116" spans="1:3" ht="15.75" thickTop="1" x14ac:dyDescent="0.25">
      <c r="C116" s="3"/>
    </row>
    <row r="117" spans="1:3" x14ac:dyDescent="0.25">
      <c r="A117" t="s">
        <v>2</v>
      </c>
      <c r="B117" t="s">
        <v>8</v>
      </c>
      <c r="C117" s="3">
        <v>188.23</v>
      </c>
    </row>
    <row r="118" spans="1:3" x14ac:dyDescent="0.25">
      <c r="A118" t="s">
        <v>2</v>
      </c>
      <c r="B118" t="s">
        <v>8</v>
      </c>
      <c r="C118" s="3">
        <v>5.29</v>
      </c>
    </row>
    <row r="119" spans="1:3" x14ac:dyDescent="0.25">
      <c r="A119" t="s">
        <v>2</v>
      </c>
      <c r="B119" t="s">
        <v>8</v>
      </c>
      <c r="C119" s="3">
        <v>5.88</v>
      </c>
    </row>
    <row r="120" spans="1:3" x14ac:dyDescent="0.25">
      <c r="A120" t="s">
        <v>2</v>
      </c>
      <c r="B120" t="s">
        <v>8</v>
      </c>
      <c r="C120" s="3">
        <v>44.7</v>
      </c>
    </row>
    <row r="121" spans="1:3" x14ac:dyDescent="0.25">
      <c r="A121" t="s">
        <v>2</v>
      </c>
      <c r="B121" t="s">
        <v>8</v>
      </c>
      <c r="C121" s="3">
        <v>188.23</v>
      </c>
    </row>
    <row r="122" spans="1:3" x14ac:dyDescent="0.25">
      <c r="A122" t="s">
        <v>2</v>
      </c>
      <c r="B122" t="s">
        <v>8</v>
      </c>
      <c r="C122" s="3">
        <v>273.31</v>
      </c>
    </row>
    <row r="123" spans="1:3" x14ac:dyDescent="0.25">
      <c r="A123" t="s">
        <v>2</v>
      </c>
      <c r="B123" t="s">
        <v>8</v>
      </c>
      <c r="C123" s="3">
        <v>188.23</v>
      </c>
    </row>
    <row r="124" spans="1:3" x14ac:dyDescent="0.25">
      <c r="A124" t="s">
        <v>2</v>
      </c>
      <c r="B124" t="s">
        <v>8</v>
      </c>
      <c r="C124" s="3">
        <v>190.59</v>
      </c>
    </row>
    <row r="125" spans="1:3" x14ac:dyDescent="0.25">
      <c r="A125" t="s">
        <v>2</v>
      </c>
      <c r="B125" t="s">
        <v>8</v>
      </c>
      <c r="C125" s="3">
        <v>203.53</v>
      </c>
    </row>
    <row r="126" spans="1:3" x14ac:dyDescent="0.25">
      <c r="A126" t="s">
        <v>2</v>
      </c>
      <c r="B126" t="s">
        <v>8</v>
      </c>
      <c r="C126" s="3">
        <v>188.82</v>
      </c>
    </row>
    <row r="127" spans="1:3" x14ac:dyDescent="0.25">
      <c r="A127" t="s">
        <v>2</v>
      </c>
      <c r="B127" t="s">
        <v>8</v>
      </c>
      <c r="C127" s="3">
        <v>4.12</v>
      </c>
    </row>
    <row r="128" spans="1:3" x14ac:dyDescent="0.25">
      <c r="A128" t="s">
        <v>2</v>
      </c>
      <c r="B128" t="s">
        <v>8</v>
      </c>
      <c r="C128" s="3">
        <v>188.23</v>
      </c>
    </row>
    <row r="129" spans="1:3" x14ac:dyDescent="0.25">
      <c r="A129" t="s">
        <v>2</v>
      </c>
      <c r="B129" t="s">
        <v>8</v>
      </c>
      <c r="C129" s="3">
        <v>188.23</v>
      </c>
    </row>
    <row r="130" spans="1:3" x14ac:dyDescent="0.25">
      <c r="A130" t="s">
        <v>2</v>
      </c>
      <c r="B130" t="s">
        <v>8</v>
      </c>
      <c r="C130" s="3">
        <v>188.24</v>
      </c>
    </row>
    <row r="131" spans="1:3" x14ac:dyDescent="0.25">
      <c r="A131" t="s">
        <v>2</v>
      </c>
      <c r="B131" t="s">
        <v>8</v>
      </c>
      <c r="C131" s="3">
        <v>188.23</v>
      </c>
    </row>
    <row r="132" spans="1:3" x14ac:dyDescent="0.25">
      <c r="A132" t="s">
        <v>2</v>
      </c>
      <c r="B132" t="s">
        <v>8</v>
      </c>
      <c r="C132" s="3">
        <v>188.23</v>
      </c>
    </row>
    <row r="133" spans="1:3" x14ac:dyDescent="0.25">
      <c r="A133" t="s">
        <v>2</v>
      </c>
      <c r="B133" t="s">
        <v>8</v>
      </c>
      <c r="C133" s="3">
        <v>375.52</v>
      </c>
    </row>
    <row r="134" spans="1:3" x14ac:dyDescent="0.25">
      <c r="A134" t="s">
        <v>2</v>
      </c>
      <c r="B134" t="s">
        <v>8</v>
      </c>
      <c r="C134" s="3">
        <v>188.23</v>
      </c>
    </row>
    <row r="135" spans="1:3" x14ac:dyDescent="0.25">
      <c r="A135" t="s">
        <v>2</v>
      </c>
      <c r="B135" t="s">
        <v>8</v>
      </c>
      <c r="C135" s="3">
        <v>21.18</v>
      </c>
    </row>
    <row r="136" spans="1:3" x14ac:dyDescent="0.25">
      <c r="A136" t="s">
        <v>2</v>
      </c>
      <c r="B136" t="s">
        <v>8</v>
      </c>
      <c r="C136" s="3">
        <v>188.23</v>
      </c>
    </row>
    <row r="137" spans="1:3" x14ac:dyDescent="0.25">
      <c r="A137" t="s">
        <v>2</v>
      </c>
      <c r="B137" t="s">
        <v>8</v>
      </c>
      <c r="C137" s="3">
        <v>188.23</v>
      </c>
    </row>
    <row r="138" spans="1:3" x14ac:dyDescent="0.25">
      <c r="A138" t="s">
        <v>2</v>
      </c>
      <c r="B138" t="s">
        <v>8</v>
      </c>
      <c r="C138" s="3">
        <v>188.23</v>
      </c>
    </row>
    <row r="139" spans="1:3" x14ac:dyDescent="0.25">
      <c r="A139" t="s">
        <v>2</v>
      </c>
      <c r="B139" t="s">
        <v>8</v>
      </c>
      <c r="C139" s="3">
        <v>188.23</v>
      </c>
    </row>
    <row r="140" spans="1:3" x14ac:dyDescent="0.25">
      <c r="A140" t="s">
        <v>2</v>
      </c>
      <c r="B140" t="s">
        <v>8</v>
      </c>
      <c r="C140" s="3">
        <v>37.65</v>
      </c>
    </row>
    <row r="141" spans="1:3" x14ac:dyDescent="0.25">
      <c r="A141" t="s">
        <v>2</v>
      </c>
      <c r="B141" t="s">
        <v>8</v>
      </c>
      <c r="C141" s="3">
        <v>297.92</v>
      </c>
    </row>
    <row r="142" spans="1:3" x14ac:dyDescent="0.25">
      <c r="A142" t="s">
        <v>2</v>
      </c>
      <c r="B142" t="s">
        <v>8</v>
      </c>
      <c r="C142" s="3">
        <v>277.56</v>
      </c>
    </row>
    <row r="143" spans="1:3" ht="15.75" thickBot="1" x14ac:dyDescent="0.3">
      <c r="C143" s="7">
        <f>SUM(C117:C142)</f>
        <v>4373.07</v>
      </c>
    </row>
    <row r="144" spans="1:3" ht="15.75" thickTop="1" x14ac:dyDescent="0.25">
      <c r="C144" s="3"/>
    </row>
    <row r="145" spans="1:3" x14ac:dyDescent="0.25">
      <c r="A145" t="s">
        <v>2</v>
      </c>
      <c r="B145" t="s">
        <v>9</v>
      </c>
      <c r="C145" s="3">
        <v>3.42</v>
      </c>
    </row>
    <row r="146" spans="1:3" x14ac:dyDescent="0.25">
      <c r="A146" t="s">
        <v>2</v>
      </c>
      <c r="B146" t="s">
        <v>9</v>
      </c>
      <c r="C146" s="3">
        <v>0.1</v>
      </c>
    </row>
    <row r="147" spans="1:3" x14ac:dyDescent="0.25">
      <c r="A147" t="s">
        <v>2</v>
      </c>
      <c r="B147" t="s">
        <v>9</v>
      </c>
      <c r="C147" s="3">
        <v>0.1</v>
      </c>
    </row>
    <row r="148" spans="1:3" x14ac:dyDescent="0.25">
      <c r="A148" t="s">
        <v>2</v>
      </c>
      <c r="B148" t="s">
        <v>9</v>
      </c>
      <c r="C148" s="3">
        <v>0.97</v>
      </c>
    </row>
    <row r="149" spans="1:3" x14ac:dyDescent="0.25">
      <c r="A149" t="s">
        <v>2</v>
      </c>
      <c r="B149" t="s">
        <v>9</v>
      </c>
      <c r="C149" s="3">
        <v>4.0999999999999996</v>
      </c>
    </row>
    <row r="150" spans="1:3" x14ac:dyDescent="0.25">
      <c r="A150" t="s">
        <v>2</v>
      </c>
      <c r="B150" t="s">
        <v>9</v>
      </c>
      <c r="C150" s="3">
        <v>5.95</v>
      </c>
    </row>
    <row r="151" spans="1:3" x14ac:dyDescent="0.25">
      <c r="A151" t="s">
        <v>2</v>
      </c>
      <c r="B151" t="s">
        <v>9</v>
      </c>
      <c r="C151" s="3">
        <v>3.73</v>
      </c>
    </row>
    <row r="152" spans="1:3" x14ac:dyDescent="0.25">
      <c r="A152" t="s">
        <v>2</v>
      </c>
      <c r="B152" t="s">
        <v>9</v>
      </c>
      <c r="C152" s="3">
        <v>4.0999999999999996</v>
      </c>
    </row>
    <row r="153" spans="1:3" x14ac:dyDescent="0.25">
      <c r="A153" t="s">
        <v>2</v>
      </c>
      <c r="B153" t="s">
        <v>9</v>
      </c>
      <c r="C153" s="3">
        <v>4.0999999999999996</v>
      </c>
    </row>
    <row r="154" spans="1:3" x14ac:dyDescent="0.25">
      <c r="A154" t="s">
        <v>2</v>
      </c>
      <c r="B154" t="s">
        <v>9</v>
      </c>
      <c r="C154" s="3">
        <v>4.0999999999999996</v>
      </c>
    </row>
    <row r="155" spans="1:3" x14ac:dyDescent="0.25">
      <c r="A155" t="s">
        <v>2</v>
      </c>
      <c r="B155" t="s">
        <v>9</v>
      </c>
      <c r="C155" s="3">
        <v>0.09</v>
      </c>
    </row>
    <row r="156" spans="1:3" x14ac:dyDescent="0.25">
      <c r="A156" t="s">
        <v>2</v>
      </c>
      <c r="B156" t="s">
        <v>9</v>
      </c>
      <c r="C156" s="3">
        <v>4.0999999999999996</v>
      </c>
    </row>
    <row r="157" spans="1:3" x14ac:dyDescent="0.25">
      <c r="A157" t="s">
        <v>2</v>
      </c>
      <c r="B157" t="s">
        <v>9</v>
      </c>
      <c r="C157" s="3">
        <v>4.0999999999999996</v>
      </c>
    </row>
    <row r="158" spans="1:3" x14ac:dyDescent="0.25">
      <c r="A158" t="s">
        <v>2</v>
      </c>
      <c r="B158" t="s">
        <v>9</v>
      </c>
      <c r="C158" s="3">
        <v>3.73</v>
      </c>
    </row>
    <row r="159" spans="1:3" x14ac:dyDescent="0.25">
      <c r="A159" t="s">
        <v>2</v>
      </c>
      <c r="B159" t="s">
        <v>9</v>
      </c>
      <c r="C159" s="3">
        <v>4.0999999999999996</v>
      </c>
    </row>
    <row r="160" spans="1:3" x14ac:dyDescent="0.25">
      <c r="A160" t="s">
        <v>2</v>
      </c>
      <c r="B160" t="s">
        <v>9</v>
      </c>
      <c r="C160" s="3">
        <v>4.0999999999999996</v>
      </c>
    </row>
    <row r="161" spans="1:3" x14ac:dyDescent="0.25">
      <c r="A161" t="s">
        <v>2</v>
      </c>
      <c r="B161" t="s">
        <v>9</v>
      </c>
      <c r="C161" s="3">
        <v>9.7200000000000006</v>
      </c>
    </row>
    <row r="162" spans="1:3" x14ac:dyDescent="0.25">
      <c r="A162" t="s">
        <v>2</v>
      </c>
      <c r="B162" t="s">
        <v>9</v>
      </c>
      <c r="C162" s="3">
        <v>4.0999999999999996</v>
      </c>
    </row>
    <row r="163" spans="1:3" x14ac:dyDescent="0.25">
      <c r="A163" t="s">
        <v>2</v>
      </c>
      <c r="B163" t="s">
        <v>9</v>
      </c>
      <c r="C163" s="3">
        <v>0.46</v>
      </c>
    </row>
    <row r="164" spans="1:3" x14ac:dyDescent="0.25">
      <c r="A164" t="s">
        <v>2</v>
      </c>
      <c r="B164" t="s">
        <v>9</v>
      </c>
      <c r="C164" s="3">
        <v>3.73</v>
      </c>
    </row>
    <row r="165" spans="1:3" x14ac:dyDescent="0.25">
      <c r="A165" t="s">
        <v>2</v>
      </c>
      <c r="B165" t="s">
        <v>9</v>
      </c>
      <c r="C165" s="3">
        <v>4.0999999999999996</v>
      </c>
    </row>
    <row r="166" spans="1:3" x14ac:dyDescent="0.25">
      <c r="A166" t="s">
        <v>2</v>
      </c>
      <c r="B166" t="s">
        <v>9</v>
      </c>
      <c r="C166" s="3">
        <v>4.0999999999999996</v>
      </c>
    </row>
    <row r="167" spans="1:3" x14ac:dyDescent="0.25">
      <c r="A167" t="s">
        <v>2</v>
      </c>
      <c r="B167" t="s">
        <v>9</v>
      </c>
      <c r="C167" s="3">
        <v>4.0999999999999996</v>
      </c>
    </row>
    <row r="168" spans="1:3" x14ac:dyDescent="0.25">
      <c r="A168" t="s">
        <v>2</v>
      </c>
      <c r="B168" t="s">
        <v>9</v>
      </c>
      <c r="C168" s="3">
        <v>0.82</v>
      </c>
    </row>
    <row r="169" spans="1:3" x14ac:dyDescent="0.25">
      <c r="A169" t="s">
        <v>2</v>
      </c>
      <c r="B169" t="s">
        <v>9</v>
      </c>
      <c r="C169" s="3">
        <v>5.87</v>
      </c>
    </row>
    <row r="170" spans="1:3" x14ac:dyDescent="0.25">
      <c r="A170" t="s">
        <v>2</v>
      </c>
      <c r="B170" t="s">
        <v>9</v>
      </c>
      <c r="C170" s="3">
        <v>5.3</v>
      </c>
    </row>
    <row r="171" spans="1:3" ht="15.75" thickBot="1" x14ac:dyDescent="0.3">
      <c r="C171" s="7">
        <f>SUM(C145:C170)</f>
        <v>93.189999999999969</v>
      </c>
    </row>
    <row r="172" spans="1:3" ht="15.75" thickTop="1" x14ac:dyDescent="0.25">
      <c r="C172" s="3"/>
    </row>
    <row r="173" spans="1:3" x14ac:dyDescent="0.25">
      <c r="A173" t="s">
        <v>2</v>
      </c>
      <c r="B173" t="s">
        <v>10</v>
      </c>
      <c r="C173" s="3">
        <v>194.41</v>
      </c>
    </row>
    <row r="174" spans="1:3" x14ac:dyDescent="0.25">
      <c r="A174" t="s">
        <v>2</v>
      </c>
      <c r="B174" t="s">
        <v>10</v>
      </c>
      <c r="C174" s="3">
        <v>5.78</v>
      </c>
    </row>
    <row r="175" spans="1:3" x14ac:dyDescent="0.25">
      <c r="A175" t="s">
        <v>2</v>
      </c>
      <c r="B175" t="s">
        <v>10</v>
      </c>
      <c r="C175" s="3">
        <v>5.24</v>
      </c>
    </row>
    <row r="176" spans="1:3" x14ac:dyDescent="0.25">
      <c r="A176" t="s">
        <v>2</v>
      </c>
      <c r="B176" t="s">
        <v>10</v>
      </c>
      <c r="C176" s="3">
        <v>50.79</v>
      </c>
    </row>
    <row r="177" spans="1:3" x14ac:dyDescent="0.25">
      <c r="A177" t="s">
        <v>2</v>
      </c>
      <c r="B177" t="s">
        <v>10</v>
      </c>
      <c r="C177" s="3">
        <v>213.86</v>
      </c>
    </row>
    <row r="178" spans="1:3" x14ac:dyDescent="0.25">
      <c r="A178" t="s">
        <v>2</v>
      </c>
      <c r="B178" t="s">
        <v>10</v>
      </c>
      <c r="C178" s="3">
        <v>288.05</v>
      </c>
    </row>
    <row r="179" spans="1:3" x14ac:dyDescent="0.25">
      <c r="A179" t="s">
        <v>2</v>
      </c>
      <c r="B179" t="s">
        <v>10</v>
      </c>
      <c r="C179" s="3">
        <v>218.41</v>
      </c>
    </row>
    <row r="180" spans="1:3" x14ac:dyDescent="0.25">
      <c r="A180" t="s">
        <v>2</v>
      </c>
      <c r="B180" t="s">
        <v>10</v>
      </c>
      <c r="C180" s="3">
        <v>240.26</v>
      </c>
    </row>
    <row r="181" spans="1:3" x14ac:dyDescent="0.25">
      <c r="A181" t="s">
        <v>2</v>
      </c>
      <c r="B181" t="s">
        <v>10</v>
      </c>
      <c r="C181" s="3">
        <v>231.56</v>
      </c>
    </row>
    <row r="182" spans="1:3" x14ac:dyDescent="0.25">
      <c r="A182" t="s">
        <v>2</v>
      </c>
      <c r="B182" t="s">
        <v>10</v>
      </c>
      <c r="C182" s="3">
        <v>240.26</v>
      </c>
    </row>
    <row r="183" spans="1:3" x14ac:dyDescent="0.25">
      <c r="A183" t="s">
        <v>2</v>
      </c>
      <c r="B183" t="s">
        <v>10</v>
      </c>
      <c r="C183" s="3">
        <v>5.26</v>
      </c>
    </row>
    <row r="184" spans="1:3" x14ac:dyDescent="0.25">
      <c r="A184" t="s">
        <v>2</v>
      </c>
      <c r="B184" t="s">
        <v>10</v>
      </c>
      <c r="C184" s="3">
        <v>240.26</v>
      </c>
    </row>
    <row r="185" spans="1:3" x14ac:dyDescent="0.25">
      <c r="A185" t="s">
        <v>2</v>
      </c>
      <c r="B185" t="s">
        <v>10</v>
      </c>
      <c r="C185" s="3">
        <v>218.41</v>
      </c>
    </row>
    <row r="186" spans="1:3" x14ac:dyDescent="0.25">
      <c r="A186" t="s">
        <v>2</v>
      </c>
      <c r="B186" t="s">
        <v>10</v>
      </c>
      <c r="C186" s="3">
        <v>240.26</v>
      </c>
    </row>
    <row r="187" spans="1:3" x14ac:dyDescent="0.25">
      <c r="A187" t="s">
        <v>2</v>
      </c>
      <c r="B187" t="s">
        <v>10</v>
      </c>
      <c r="C187" s="3">
        <v>240.26</v>
      </c>
    </row>
    <row r="188" spans="1:3" x14ac:dyDescent="0.25">
      <c r="A188" t="s">
        <v>2</v>
      </c>
      <c r="B188" t="s">
        <v>10</v>
      </c>
      <c r="C188" s="3">
        <v>525.21</v>
      </c>
    </row>
    <row r="189" spans="1:3" x14ac:dyDescent="0.25">
      <c r="A189" t="s">
        <v>2</v>
      </c>
      <c r="B189" t="s">
        <v>10</v>
      </c>
      <c r="C189" s="3">
        <v>240.26</v>
      </c>
    </row>
    <row r="190" spans="1:3" x14ac:dyDescent="0.25">
      <c r="A190" t="s">
        <v>2</v>
      </c>
      <c r="B190" t="s">
        <v>10</v>
      </c>
      <c r="C190" s="3">
        <v>27.03</v>
      </c>
    </row>
    <row r="191" spans="1:3" x14ac:dyDescent="0.25">
      <c r="A191" t="s">
        <v>2</v>
      </c>
      <c r="B191" t="s">
        <v>10</v>
      </c>
      <c r="C191" s="3">
        <v>218.41</v>
      </c>
    </row>
    <row r="192" spans="1:3" x14ac:dyDescent="0.25">
      <c r="A192" t="s">
        <v>2</v>
      </c>
      <c r="B192" t="s">
        <v>10</v>
      </c>
      <c r="C192" s="3">
        <v>240.26</v>
      </c>
    </row>
    <row r="193" spans="1:3" x14ac:dyDescent="0.25">
      <c r="A193" t="s">
        <v>2</v>
      </c>
      <c r="B193" t="s">
        <v>10</v>
      </c>
      <c r="C193" s="3">
        <v>240.26</v>
      </c>
    </row>
    <row r="194" spans="1:3" x14ac:dyDescent="0.25">
      <c r="A194" t="s">
        <v>2</v>
      </c>
      <c r="B194" t="s">
        <v>10</v>
      </c>
      <c r="C194" s="3">
        <v>240.26</v>
      </c>
    </row>
    <row r="195" spans="1:3" x14ac:dyDescent="0.25">
      <c r="A195" t="s">
        <v>2</v>
      </c>
      <c r="B195" t="s">
        <v>10</v>
      </c>
      <c r="C195" s="3">
        <v>48.05</v>
      </c>
    </row>
    <row r="196" spans="1:3" x14ac:dyDescent="0.25">
      <c r="A196" t="s">
        <v>2</v>
      </c>
      <c r="B196" t="s">
        <v>10</v>
      </c>
      <c r="C196" s="3">
        <v>240.26</v>
      </c>
    </row>
    <row r="197" spans="1:3" ht="15.75" thickBot="1" x14ac:dyDescent="0.3">
      <c r="C197" s="7">
        <f>SUM(C173:C196)</f>
        <v>4653.0700000000015</v>
      </c>
    </row>
    <row r="198" spans="1:3" ht="15.75" thickTop="1" x14ac:dyDescent="0.25">
      <c r="C198" s="3"/>
    </row>
    <row r="199" spans="1:3" x14ac:dyDescent="0.25">
      <c r="A199" t="s">
        <v>2</v>
      </c>
      <c r="B199" t="s">
        <v>11</v>
      </c>
      <c r="C199" s="3">
        <v>4.3600000000000003</v>
      </c>
    </row>
    <row r="200" spans="1:3" x14ac:dyDescent="0.25">
      <c r="A200" t="s">
        <v>2</v>
      </c>
      <c r="B200" t="s">
        <v>11</v>
      </c>
      <c r="C200" s="3">
        <v>0.12</v>
      </c>
    </row>
    <row r="201" spans="1:3" x14ac:dyDescent="0.25">
      <c r="A201" t="s">
        <v>2</v>
      </c>
      <c r="B201" t="s">
        <v>11</v>
      </c>
      <c r="C201" s="3">
        <v>4.8</v>
      </c>
    </row>
    <row r="202" spans="1:3" x14ac:dyDescent="0.25">
      <c r="A202" t="s">
        <v>2</v>
      </c>
      <c r="B202" t="s">
        <v>11</v>
      </c>
      <c r="C202" s="3">
        <v>4.3600000000000003</v>
      </c>
    </row>
    <row r="203" spans="1:3" x14ac:dyDescent="0.25">
      <c r="A203" t="s">
        <v>2</v>
      </c>
      <c r="B203" t="s">
        <v>11</v>
      </c>
      <c r="C203" s="3">
        <v>4.63</v>
      </c>
    </row>
    <row r="204" spans="1:3" x14ac:dyDescent="0.25">
      <c r="A204" t="s">
        <v>2</v>
      </c>
      <c r="B204" t="s">
        <v>11</v>
      </c>
      <c r="C204" s="3">
        <v>0.11</v>
      </c>
    </row>
    <row r="205" spans="1:3" x14ac:dyDescent="0.25">
      <c r="A205" t="s">
        <v>2</v>
      </c>
      <c r="B205" t="s">
        <v>11</v>
      </c>
      <c r="C205" s="3">
        <v>4.8</v>
      </c>
    </row>
    <row r="206" spans="1:3" x14ac:dyDescent="0.25">
      <c r="A206" t="s">
        <v>2</v>
      </c>
      <c r="B206" t="s">
        <v>11</v>
      </c>
      <c r="C206" s="3">
        <v>4.8</v>
      </c>
    </row>
    <row r="207" spans="1:3" x14ac:dyDescent="0.25">
      <c r="A207" t="s">
        <v>2</v>
      </c>
      <c r="B207" t="s">
        <v>11</v>
      </c>
      <c r="C207" s="3">
        <v>4.8</v>
      </c>
    </row>
    <row r="208" spans="1:3" x14ac:dyDescent="0.25">
      <c r="A208" t="s">
        <v>2</v>
      </c>
      <c r="B208" t="s">
        <v>11</v>
      </c>
      <c r="C208" s="3">
        <v>4.3600000000000003</v>
      </c>
    </row>
    <row r="209" spans="1:3" x14ac:dyDescent="0.25">
      <c r="A209" t="s">
        <v>2</v>
      </c>
      <c r="B209" t="s">
        <v>11</v>
      </c>
      <c r="C209" s="3">
        <v>4.8</v>
      </c>
    </row>
    <row r="210" spans="1:3" x14ac:dyDescent="0.25">
      <c r="A210" t="s">
        <v>2</v>
      </c>
      <c r="B210" t="s">
        <v>11</v>
      </c>
      <c r="C210" s="3">
        <v>0.96</v>
      </c>
    </row>
    <row r="211" spans="1:3" ht="15.75" thickBot="1" x14ac:dyDescent="0.3">
      <c r="C211" s="7">
        <f>SUM(C199:C210)</f>
        <v>42.9</v>
      </c>
    </row>
    <row r="212" spans="1:3" ht="15.75" thickTop="1" x14ac:dyDescent="0.25"/>
    <row r="213" spans="1:3" ht="15.75" thickBot="1" x14ac:dyDescent="0.3">
      <c r="C213" s="23">
        <f>+C211+C197+C171+C143+C115+C86+C84+C56+C28</f>
        <v>52623.58</v>
      </c>
    </row>
    <row r="214" spans="1:3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7" workbookViewId="0">
      <selection activeCell="C50" sqref="C50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60</v>
      </c>
      <c r="B2" t="s">
        <v>3</v>
      </c>
      <c r="C2" s="3">
        <v>84.13</v>
      </c>
    </row>
    <row r="3" spans="1:3" x14ac:dyDescent="0.25">
      <c r="A3" t="s">
        <v>60</v>
      </c>
      <c r="B3" t="s">
        <v>3</v>
      </c>
      <c r="C3" s="3">
        <v>253.17</v>
      </c>
    </row>
    <row r="4" spans="1:3" x14ac:dyDescent="0.25">
      <c r="A4" t="s">
        <v>60</v>
      </c>
      <c r="B4" t="s">
        <v>3</v>
      </c>
      <c r="C4" s="3">
        <v>183.66</v>
      </c>
    </row>
    <row r="5" spans="1:3" x14ac:dyDescent="0.25">
      <c r="A5" t="s">
        <v>60</v>
      </c>
      <c r="B5" t="s">
        <v>3</v>
      </c>
      <c r="C5" s="3">
        <v>1684.64</v>
      </c>
    </row>
    <row r="6" spans="1:3" ht="15.75" thickBot="1" x14ac:dyDescent="0.3">
      <c r="C6" s="7">
        <f>SUM(C2:C5)</f>
        <v>2205.6</v>
      </c>
    </row>
    <row r="7" spans="1:3" ht="15.75" thickTop="1" x14ac:dyDescent="0.25"/>
    <row r="8" spans="1:3" ht="15.75" thickBot="1" x14ac:dyDescent="0.3">
      <c r="A8" t="s">
        <v>60</v>
      </c>
      <c r="B8" t="s">
        <v>14</v>
      </c>
      <c r="C8" s="7">
        <v>5.38</v>
      </c>
    </row>
    <row r="9" spans="1:3" ht="15.75" thickTop="1" x14ac:dyDescent="0.25"/>
    <row r="11" spans="1:3" x14ac:dyDescent="0.25">
      <c r="A11" t="s">
        <v>60</v>
      </c>
      <c r="B11" t="s">
        <v>5</v>
      </c>
      <c r="C11" s="3">
        <v>1.68</v>
      </c>
    </row>
    <row r="12" spans="1:3" x14ac:dyDescent="0.25">
      <c r="A12" t="s">
        <v>60</v>
      </c>
      <c r="B12" t="s">
        <v>5</v>
      </c>
      <c r="C12" s="3">
        <v>2.91</v>
      </c>
    </row>
    <row r="13" spans="1:3" ht="15.75" thickBot="1" x14ac:dyDescent="0.3">
      <c r="C13" s="7">
        <f>SUM(C11:C12)</f>
        <v>4.59</v>
      </c>
    </row>
    <row r="14" spans="1:3" ht="15.75" thickTop="1" x14ac:dyDescent="0.25"/>
    <row r="15" spans="1:3" x14ac:dyDescent="0.25">
      <c r="A15" t="s">
        <v>60</v>
      </c>
      <c r="B15" t="s">
        <v>17</v>
      </c>
      <c r="C15" s="3">
        <v>84</v>
      </c>
    </row>
    <row r="16" spans="1:3" x14ac:dyDescent="0.25">
      <c r="A16" t="s">
        <v>60</v>
      </c>
      <c r="B16" t="s">
        <v>17</v>
      </c>
      <c r="C16" s="3">
        <v>32</v>
      </c>
    </row>
    <row r="17" spans="1:3" ht="15.75" thickBot="1" x14ac:dyDescent="0.3">
      <c r="C17" s="7">
        <f>SUM(C15:C16)</f>
        <v>116</v>
      </c>
    </row>
    <row r="18" spans="1:3" ht="15.75" thickTop="1" x14ac:dyDescent="0.25"/>
    <row r="19" spans="1:3" x14ac:dyDescent="0.25">
      <c r="A19" t="s">
        <v>60</v>
      </c>
      <c r="B19" t="s">
        <v>7</v>
      </c>
      <c r="C19" s="3">
        <v>12.4</v>
      </c>
    </row>
    <row r="20" spans="1:3" x14ac:dyDescent="0.25">
      <c r="A20" t="s">
        <v>60</v>
      </c>
      <c r="B20" t="s">
        <v>7</v>
      </c>
      <c r="C20" s="3">
        <v>2.34</v>
      </c>
    </row>
    <row r="21" spans="1:3" x14ac:dyDescent="0.25">
      <c r="A21" t="s">
        <v>60</v>
      </c>
      <c r="B21" t="s">
        <v>7</v>
      </c>
      <c r="C21" s="3">
        <v>19.32</v>
      </c>
    </row>
    <row r="22" spans="1:3" x14ac:dyDescent="0.25">
      <c r="A22" t="s">
        <v>60</v>
      </c>
      <c r="B22" t="s">
        <v>7</v>
      </c>
      <c r="C22" s="3">
        <v>14.03</v>
      </c>
    </row>
    <row r="23" spans="1:3" x14ac:dyDescent="0.25">
      <c r="A23" t="s">
        <v>60</v>
      </c>
      <c r="B23" t="s">
        <v>7</v>
      </c>
      <c r="C23" s="3">
        <v>128.88</v>
      </c>
    </row>
    <row r="24" spans="1:3" ht="15.75" thickBot="1" x14ac:dyDescent="0.3">
      <c r="C24" s="7">
        <f>SUM(C19:C23)</f>
        <v>176.97</v>
      </c>
    </row>
    <row r="25" spans="1:3" ht="15.75" thickTop="1" x14ac:dyDescent="0.25"/>
    <row r="26" spans="1:3" x14ac:dyDescent="0.25">
      <c r="A26" t="s">
        <v>60</v>
      </c>
      <c r="B26" t="s">
        <v>8</v>
      </c>
      <c r="C26" s="3">
        <v>26.06</v>
      </c>
    </row>
    <row r="27" spans="1:3" x14ac:dyDescent="0.25">
      <c r="A27" t="s">
        <v>60</v>
      </c>
      <c r="B27" t="s">
        <v>8</v>
      </c>
      <c r="C27" s="3">
        <v>4.96</v>
      </c>
    </row>
    <row r="28" spans="1:3" x14ac:dyDescent="0.25">
      <c r="A28" t="s">
        <v>60</v>
      </c>
      <c r="B28" t="s">
        <v>8</v>
      </c>
      <c r="C28" s="3">
        <v>40.07</v>
      </c>
    </row>
    <row r="29" spans="1:3" x14ac:dyDescent="0.25">
      <c r="A29" t="s">
        <v>60</v>
      </c>
      <c r="B29" t="s">
        <v>8</v>
      </c>
      <c r="C29" s="3">
        <v>28.47</v>
      </c>
    </row>
    <row r="30" spans="1:3" x14ac:dyDescent="0.25">
      <c r="A30" t="s">
        <v>60</v>
      </c>
      <c r="B30" t="s">
        <v>8</v>
      </c>
      <c r="C30" s="3">
        <v>261.12</v>
      </c>
    </row>
    <row r="31" spans="1:3" ht="15.75" thickBot="1" x14ac:dyDescent="0.3">
      <c r="C31" s="7">
        <f>SUM(C26:C30)</f>
        <v>360.68</v>
      </c>
    </row>
    <row r="32" spans="1:3" ht="15.75" thickTop="1" x14ac:dyDescent="0.25"/>
    <row r="33" spans="1:3" x14ac:dyDescent="0.25">
      <c r="A33" t="s">
        <v>60</v>
      </c>
      <c r="B33" t="s">
        <v>9</v>
      </c>
      <c r="C33" s="3">
        <v>0.43</v>
      </c>
    </row>
    <row r="34" spans="1:3" x14ac:dyDescent="0.25">
      <c r="A34" t="s">
        <v>60</v>
      </c>
      <c r="B34" t="s">
        <v>9</v>
      </c>
      <c r="C34" s="3">
        <v>0.09</v>
      </c>
    </row>
    <row r="35" spans="1:3" x14ac:dyDescent="0.25">
      <c r="A35" t="s">
        <v>60</v>
      </c>
      <c r="B35" t="s">
        <v>9</v>
      </c>
      <c r="C35" s="3">
        <v>0.76</v>
      </c>
    </row>
    <row r="36" spans="1:3" x14ac:dyDescent="0.25">
      <c r="A36" t="s">
        <v>60</v>
      </c>
      <c r="B36" t="s">
        <v>9</v>
      </c>
      <c r="C36" s="3">
        <v>0.46</v>
      </c>
    </row>
    <row r="37" spans="1:3" x14ac:dyDescent="0.25">
      <c r="A37" t="s">
        <v>60</v>
      </c>
      <c r="B37" t="s">
        <v>9</v>
      </c>
      <c r="C37" s="3">
        <v>5.69</v>
      </c>
    </row>
    <row r="38" spans="1:3" ht="15.75" thickBot="1" x14ac:dyDescent="0.3">
      <c r="C38" s="7">
        <f>SUM(C33:C37)</f>
        <v>7.4300000000000006</v>
      </c>
    </row>
    <row r="39" spans="1:3" ht="15.75" thickTop="1" x14ac:dyDescent="0.25"/>
    <row r="40" spans="1:3" x14ac:dyDescent="0.25">
      <c r="A40" t="s">
        <v>60</v>
      </c>
      <c r="B40" t="s">
        <v>10</v>
      </c>
      <c r="C40" s="3">
        <v>12.53</v>
      </c>
    </row>
    <row r="41" spans="1:3" x14ac:dyDescent="0.25">
      <c r="A41" t="s">
        <v>60</v>
      </c>
      <c r="B41" t="s">
        <v>10</v>
      </c>
      <c r="C41" s="3">
        <v>2.83</v>
      </c>
    </row>
    <row r="42" spans="1:3" x14ac:dyDescent="0.25">
      <c r="A42" t="s">
        <v>60</v>
      </c>
      <c r="B42" t="s">
        <v>10</v>
      </c>
      <c r="C42" s="3">
        <v>36.630000000000003</v>
      </c>
    </row>
    <row r="43" spans="1:3" x14ac:dyDescent="0.25">
      <c r="A43" t="s">
        <v>60</v>
      </c>
      <c r="B43" t="s">
        <v>10</v>
      </c>
      <c r="C43" s="3">
        <v>15.98</v>
      </c>
    </row>
    <row r="44" spans="1:3" ht="15.75" thickBot="1" x14ac:dyDescent="0.3">
      <c r="C44" s="7">
        <f>SUM(C40:C43)</f>
        <v>67.97</v>
      </c>
    </row>
    <row r="45" spans="1:3" ht="15.75" thickTop="1" x14ac:dyDescent="0.25"/>
    <row r="46" spans="1:3" x14ac:dyDescent="0.25">
      <c r="A46" t="s">
        <v>60</v>
      </c>
      <c r="B46" t="s">
        <v>11</v>
      </c>
      <c r="C46" s="3">
        <v>0.28999999999999998</v>
      </c>
    </row>
    <row r="47" spans="1:3" x14ac:dyDescent="0.25">
      <c r="A47" t="s">
        <v>60</v>
      </c>
      <c r="B47" t="s">
        <v>11</v>
      </c>
      <c r="C47" s="3">
        <v>0.33</v>
      </c>
    </row>
    <row r="48" spans="1:3" ht="15.75" thickBot="1" x14ac:dyDescent="0.3">
      <c r="C48" s="7">
        <f>SUM(C46:C47)</f>
        <v>0.62</v>
      </c>
    </row>
    <row r="49" spans="3:3" ht="15.75" thickTop="1" x14ac:dyDescent="0.25"/>
    <row r="50" spans="3:3" ht="15.75" thickBot="1" x14ac:dyDescent="0.3">
      <c r="C50" s="7">
        <f>+C48+C44+C38+C31+C24+C17+C13+C8+C6</f>
        <v>2945.24</v>
      </c>
    </row>
    <row r="51" spans="3:3" ht="15.75" thickTop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topLeftCell="A100" workbookViewId="0">
      <selection activeCell="H160" sqref="H160"/>
    </sheetView>
  </sheetViews>
  <sheetFormatPr defaultRowHeight="15" x14ac:dyDescent="0.25"/>
  <cols>
    <col min="2" max="2" width="28.5703125" bestFit="1" customWidth="1"/>
    <col min="3" max="3" width="18.42578125" style="3" bestFit="1" customWidth="1"/>
  </cols>
  <sheetData>
    <row r="1" spans="1:3" x14ac:dyDescent="0.25">
      <c r="A1" s="1" t="s">
        <v>0</v>
      </c>
      <c r="B1" s="1" t="s">
        <v>1</v>
      </c>
      <c r="C1" s="9" t="s">
        <v>64</v>
      </c>
    </row>
    <row r="2" spans="1:3" x14ac:dyDescent="0.25">
      <c r="A2" t="s">
        <v>61</v>
      </c>
      <c r="B2" t="s">
        <v>3</v>
      </c>
      <c r="C2" s="3">
        <v>2425.7199999999998</v>
      </c>
    </row>
    <row r="3" spans="1:3" x14ac:dyDescent="0.25">
      <c r="A3" t="s">
        <v>61</v>
      </c>
      <c r="B3" t="s">
        <v>3</v>
      </c>
      <c r="C3" s="3">
        <v>3965.28</v>
      </c>
    </row>
    <row r="4" spans="1:3" x14ac:dyDescent="0.25">
      <c r="A4" t="s">
        <v>61</v>
      </c>
      <c r="B4" t="s">
        <v>3</v>
      </c>
      <c r="C4" s="3">
        <v>1418.1</v>
      </c>
    </row>
    <row r="5" spans="1:3" x14ac:dyDescent="0.25">
      <c r="A5" t="s">
        <v>61</v>
      </c>
      <c r="B5" t="s">
        <v>3</v>
      </c>
      <c r="C5" s="3">
        <v>98.15</v>
      </c>
    </row>
    <row r="6" spans="1:3" x14ac:dyDescent="0.25">
      <c r="A6" t="s">
        <v>61</v>
      </c>
      <c r="B6" t="s">
        <v>3</v>
      </c>
      <c r="C6" s="3">
        <v>1738.65</v>
      </c>
    </row>
    <row r="7" spans="1:3" x14ac:dyDescent="0.25">
      <c r="A7" t="s">
        <v>61</v>
      </c>
      <c r="B7" t="s">
        <v>3</v>
      </c>
      <c r="C7" s="3">
        <v>1121.71</v>
      </c>
    </row>
    <row r="8" spans="1:3" x14ac:dyDescent="0.25">
      <c r="A8" t="s">
        <v>61</v>
      </c>
      <c r="B8" t="s">
        <v>3</v>
      </c>
      <c r="C8" s="3">
        <v>3414.24</v>
      </c>
    </row>
    <row r="9" spans="1:3" x14ac:dyDescent="0.25">
      <c r="A9" t="s">
        <v>61</v>
      </c>
      <c r="B9" t="s">
        <v>3</v>
      </c>
      <c r="C9" s="3">
        <v>602.92999999999995</v>
      </c>
    </row>
    <row r="10" spans="1:3" x14ac:dyDescent="0.25">
      <c r="A10" t="s">
        <v>61</v>
      </c>
      <c r="B10" t="s">
        <v>3</v>
      </c>
      <c r="C10" s="3">
        <v>3620.86</v>
      </c>
    </row>
    <row r="11" spans="1:3" x14ac:dyDescent="0.25">
      <c r="A11" t="s">
        <v>61</v>
      </c>
      <c r="B11" t="s">
        <v>3</v>
      </c>
      <c r="C11" s="3">
        <v>2271.48</v>
      </c>
    </row>
    <row r="12" spans="1:3" x14ac:dyDescent="0.25">
      <c r="A12" t="s">
        <v>61</v>
      </c>
      <c r="B12" t="s">
        <v>3</v>
      </c>
      <c r="C12" s="3">
        <v>2432.73</v>
      </c>
    </row>
    <row r="13" spans="1:3" x14ac:dyDescent="0.25">
      <c r="A13" t="s">
        <v>61</v>
      </c>
      <c r="B13" t="s">
        <v>3</v>
      </c>
      <c r="C13" s="3">
        <v>224.34</v>
      </c>
    </row>
    <row r="14" spans="1:3" x14ac:dyDescent="0.25">
      <c r="A14" t="s">
        <v>61</v>
      </c>
      <c r="B14" t="s">
        <v>3</v>
      </c>
      <c r="C14" s="3">
        <v>3919.01</v>
      </c>
    </row>
    <row r="15" spans="1:3" x14ac:dyDescent="0.25">
      <c r="A15" t="s">
        <v>61</v>
      </c>
      <c r="B15" t="s">
        <v>3</v>
      </c>
      <c r="C15" s="3">
        <v>2355.61</v>
      </c>
    </row>
    <row r="16" spans="1:3" x14ac:dyDescent="0.25">
      <c r="A16" t="s">
        <v>61</v>
      </c>
      <c r="B16" t="s">
        <v>3</v>
      </c>
      <c r="C16" s="3">
        <v>2664.09</v>
      </c>
    </row>
    <row r="17" spans="1:3" x14ac:dyDescent="0.25">
      <c r="A17" t="s">
        <v>61</v>
      </c>
      <c r="B17" t="s">
        <v>3</v>
      </c>
      <c r="C17" s="3">
        <v>2243.4299999999998</v>
      </c>
    </row>
    <row r="18" spans="1:3" x14ac:dyDescent="0.25">
      <c r="A18" t="s">
        <v>61</v>
      </c>
      <c r="B18" t="s">
        <v>3</v>
      </c>
      <c r="C18" s="3">
        <v>2243.44</v>
      </c>
    </row>
    <row r="19" spans="1:3" x14ac:dyDescent="0.25">
      <c r="A19" t="s">
        <v>61</v>
      </c>
      <c r="B19" t="s">
        <v>3</v>
      </c>
      <c r="C19" s="3">
        <v>2243.44</v>
      </c>
    </row>
    <row r="20" spans="1:3" x14ac:dyDescent="0.25">
      <c r="A20" t="s">
        <v>61</v>
      </c>
      <c r="B20" t="s">
        <v>3</v>
      </c>
      <c r="C20" s="3">
        <v>4402.76</v>
      </c>
    </row>
    <row r="21" spans="1:3" x14ac:dyDescent="0.25">
      <c r="A21" t="s">
        <v>61</v>
      </c>
      <c r="B21" t="s">
        <v>3</v>
      </c>
      <c r="C21" s="3">
        <v>1882.39</v>
      </c>
    </row>
    <row r="22" spans="1:3" ht="15.75" thickBot="1" x14ac:dyDescent="0.3">
      <c r="C22" s="7">
        <f>SUM(C2:C21)</f>
        <v>45288.36</v>
      </c>
    </row>
    <row r="23" spans="1:3" ht="15.75" thickTop="1" x14ac:dyDescent="0.25"/>
    <row r="24" spans="1:3" x14ac:dyDescent="0.25">
      <c r="A24" t="s">
        <v>61</v>
      </c>
      <c r="B24" t="s">
        <v>13</v>
      </c>
      <c r="C24" s="3">
        <v>1.3</v>
      </c>
    </row>
    <row r="25" spans="1:3" x14ac:dyDescent="0.25">
      <c r="A25" t="s">
        <v>61</v>
      </c>
      <c r="B25" t="s">
        <v>13</v>
      </c>
      <c r="C25" s="3">
        <v>3.41</v>
      </c>
    </row>
    <row r="26" spans="1:3" x14ac:dyDescent="0.25">
      <c r="A26" t="s">
        <v>61</v>
      </c>
      <c r="B26" t="s">
        <v>13</v>
      </c>
      <c r="C26" s="3">
        <v>2.6</v>
      </c>
    </row>
    <row r="27" spans="1:3" x14ac:dyDescent="0.25">
      <c r="A27" t="s">
        <v>61</v>
      </c>
      <c r="B27" t="s">
        <v>13</v>
      </c>
      <c r="C27" s="3">
        <v>2.76</v>
      </c>
    </row>
    <row r="28" spans="1:3" x14ac:dyDescent="0.25">
      <c r="A28" t="s">
        <v>61</v>
      </c>
      <c r="B28" t="s">
        <v>13</v>
      </c>
      <c r="C28" s="3">
        <v>10.08</v>
      </c>
    </row>
    <row r="29" spans="1:3" x14ac:dyDescent="0.25">
      <c r="A29" t="s">
        <v>61</v>
      </c>
      <c r="B29" t="s">
        <v>13</v>
      </c>
      <c r="C29" s="3">
        <v>1.71</v>
      </c>
    </row>
    <row r="30" spans="1:3" ht="15.75" thickBot="1" x14ac:dyDescent="0.3">
      <c r="C30" s="7">
        <f>SUM(C24:C29)</f>
        <v>21.86</v>
      </c>
    </row>
    <row r="31" spans="1:3" ht="15.75" thickTop="1" x14ac:dyDescent="0.25"/>
    <row r="32" spans="1:3" x14ac:dyDescent="0.25">
      <c r="A32" t="s">
        <v>61</v>
      </c>
      <c r="B32" t="s">
        <v>5</v>
      </c>
      <c r="C32" s="3">
        <v>48.54</v>
      </c>
    </row>
    <row r="33" spans="1:3" x14ac:dyDescent="0.25">
      <c r="A33" t="s">
        <v>61</v>
      </c>
      <c r="B33" t="s">
        <v>5</v>
      </c>
      <c r="C33" s="3">
        <v>62.95</v>
      </c>
    </row>
    <row r="34" spans="1:3" x14ac:dyDescent="0.25">
      <c r="A34" t="s">
        <v>61</v>
      </c>
      <c r="B34" t="s">
        <v>5</v>
      </c>
      <c r="C34" s="3">
        <v>4.49</v>
      </c>
    </row>
    <row r="35" spans="1:3" x14ac:dyDescent="0.25">
      <c r="A35" t="s">
        <v>61</v>
      </c>
      <c r="B35" t="s">
        <v>5</v>
      </c>
      <c r="C35" s="3">
        <v>1.96</v>
      </c>
    </row>
    <row r="36" spans="1:3" x14ac:dyDescent="0.25">
      <c r="A36" t="s">
        <v>61</v>
      </c>
      <c r="B36" t="s">
        <v>5</v>
      </c>
      <c r="C36" s="3">
        <v>34.770000000000003</v>
      </c>
    </row>
    <row r="37" spans="1:3" x14ac:dyDescent="0.25">
      <c r="A37" t="s">
        <v>61</v>
      </c>
      <c r="B37" t="s">
        <v>5</v>
      </c>
      <c r="C37" s="3">
        <v>22.43</v>
      </c>
    </row>
    <row r="38" spans="1:3" x14ac:dyDescent="0.25">
      <c r="A38" t="s">
        <v>61</v>
      </c>
      <c r="B38" t="s">
        <v>5</v>
      </c>
      <c r="C38" s="3">
        <v>44.87</v>
      </c>
    </row>
    <row r="39" spans="1:3" x14ac:dyDescent="0.25">
      <c r="A39" t="s">
        <v>61</v>
      </c>
      <c r="B39" t="s">
        <v>5</v>
      </c>
      <c r="C39" s="3">
        <v>12.06</v>
      </c>
    </row>
    <row r="40" spans="1:3" x14ac:dyDescent="0.25">
      <c r="A40" t="s">
        <v>61</v>
      </c>
      <c r="B40" t="s">
        <v>5</v>
      </c>
      <c r="C40" s="3">
        <v>44.87</v>
      </c>
    </row>
    <row r="41" spans="1:3" x14ac:dyDescent="0.25">
      <c r="A41" t="s">
        <v>61</v>
      </c>
      <c r="B41" t="s">
        <v>5</v>
      </c>
      <c r="C41" s="3">
        <v>45.43</v>
      </c>
    </row>
    <row r="42" spans="1:3" x14ac:dyDescent="0.25">
      <c r="A42" t="s">
        <v>61</v>
      </c>
      <c r="B42" t="s">
        <v>5</v>
      </c>
      <c r="C42" s="3">
        <v>48.65</v>
      </c>
    </row>
    <row r="43" spans="1:3" x14ac:dyDescent="0.25">
      <c r="A43" t="s">
        <v>61</v>
      </c>
      <c r="B43" t="s">
        <v>5</v>
      </c>
      <c r="C43" s="3">
        <v>4.49</v>
      </c>
    </row>
    <row r="44" spans="1:3" x14ac:dyDescent="0.25">
      <c r="A44" t="s">
        <v>61</v>
      </c>
      <c r="B44" t="s">
        <v>5</v>
      </c>
      <c r="C44" s="3">
        <v>78.45</v>
      </c>
    </row>
    <row r="45" spans="1:3" x14ac:dyDescent="0.25">
      <c r="A45" t="s">
        <v>61</v>
      </c>
      <c r="B45" t="s">
        <v>5</v>
      </c>
      <c r="C45" s="3">
        <v>0.05</v>
      </c>
    </row>
    <row r="46" spans="1:3" x14ac:dyDescent="0.25">
      <c r="A46" t="s">
        <v>61</v>
      </c>
      <c r="B46" t="s">
        <v>5</v>
      </c>
      <c r="C46" s="3">
        <v>47.11</v>
      </c>
    </row>
    <row r="47" spans="1:3" x14ac:dyDescent="0.25">
      <c r="A47" t="s">
        <v>61</v>
      </c>
      <c r="B47" t="s">
        <v>5</v>
      </c>
      <c r="C47" s="3">
        <v>53.34</v>
      </c>
    </row>
    <row r="48" spans="1:3" x14ac:dyDescent="0.25">
      <c r="A48" t="s">
        <v>61</v>
      </c>
      <c r="B48" t="s">
        <v>5</v>
      </c>
      <c r="C48" s="3">
        <v>44.87</v>
      </c>
    </row>
    <row r="49" spans="1:3" x14ac:dyDescent="0.25">
      <c r="A49" t="s">
        <v>61</v>
      </c>
      <c r="B49" t="s">
        <v>5</v>
      </c>
      <c r="C49" s="3">
        <v>44.87</v>
      </c>
    </row>
    <row r="50" spans="1:3" x14ac:dyDescent="0.25">
      <c r="A50" t="s">
        <v>61</v>
      </c>
      <c r="B50" t="s">
        <v>5</v>
      </c>
      <c r="C50" s="3">
        <v>44.87</v>
      </c>
    </row>
    <row r="51" spans="1:3" x14ac:dyDescent="0.25">
      <c r="A51" t="s">
        <v>61</v>
      </c>
      <c r="B51" t="s">
        <v>5</v>
      </c>
      <c r="C51" s="3">
        <v>88.26</v>
      </c>
    </row>
    <row r="52" spans="1:3" x14ac:dyDescent="0.25">
      <c r="A52" t="s">
        <v>61</v>
      </c>
      <c r="B52" t="s">
        <v>5</v>
      </c>
      <c r="C52" s="3">
        <v>37.68</v>
      </c>
    </row>
    <row r="53" spans="1:3" ht="15.75" thickBot="1" x14ac:dyDescent="0.3">
      <c r="C53" s="7">
        <f>SUM(C32:C52)</f>
        <v>815.01</v>
      </c>
    </row>
    <row r="54" spans="1:3" ht="15.75" thickTop="1" x14ac:dyDescent="0.25"/>
    <row r="55" spans="1:3" ht="15.75" thickBot="1" x14ac:dyDescent="0.3">
      <c r="A55" t="s">
        <v>61</v>
      </c>
      <c r="B55" t="s">
        <v>15</v>
      </c>
      <c r="C55" s="7">
        <v>17.100000000000001</v>
      </c>
    </row>
    <row r="56" spans="1:3" ht="15.75" thickTop="1" x14ac:dyDescent="0.25"/>
    <row r="58" spans="1:3" x14ac:dyDescent="0.25">
      <c r="A58" t="s">
        <v>61</v>
      </c>
      <c r="B58" t="s">
        <v>6</v>
      </c>
      <c r="C58" s="3">
        <v>108.11</v>
      </c>
    </row>
    <row r="59" spans="1:3" x14ac:dyDescent="0.25">
      <c r="A59" t="s">
        <v>61</v>
      </c>
      <c r="B59" t="s">
        <v>6</v>
      </c>
      <c r="C59" s="3">
        <v>-28.73</v>
      </c>
    </row>
    <row r="60" spans="1:3" x14ac:dyDescent="0.25">
      <c r="A60" t="s">
        <v>61</v>
      </c>
      <c r="B60" t="s">
        <v>6</v>
      </c>
      <c r="C60" s="3">
        <v>-42.07</v>
      </c>
    </row>
    <row r="61" spans="1:3" ht="15.75" thickBot="1" x14ac:dyDescent="0.3">
      <c r="C61" s="7">
        <f>SUM(C58:C60)</f>
        <v>37.309999999999995</v>
      </c>
    </row>
    <row r="62" spans="1:3" ht="15.75" thickTop="1" x14ac:dyDescent="0.25"/>
    <row r="63" spans="1:3" x14ac:dyDescent="0.25">
      <c r="A63" t="s">
        <v>61</v>
      </c>
      <c r="B63" t="s">
        <v>7</v>
      </c>
      <c r="C63" s="3">
        <v>178.93</v>
      </c>
    </row>
    <row r="64" spans="1:3" x14ac:dyDescent="0.25">
      <c r="A64" t="s">
        <v>61</v>
      </c>
      <c r="B64" t="s">
        <v>7</v>
      </c>
      <c r="C64" s="3">
        <v>290.99</v>
      </c>
    </row>
    <row r="65" spans="1:3" x14ac:dyDescent="0.25">
      <c r="A65" t="s">
        <v>61</v>
      </c>
      <c r="B65" t="s">
        <v>7</v>
      </c>
      <c r="C65" s="3">
        <v>107.76</v>
      </c>
    </row>
    <row r="66" spans="1:3" x14ac:dyDescent="0.25">
      <c r="A66" t="s">
        <v>61</v>
      </c>
      <c r="B66" t="s">
        <v>7</v>
      </c>
      <c r="C66" s="3">
        <v>7.23</v>
      </c>
    </row>
    <row r="67" spans="1:3" x14ac:dyDescent="0.25">
      <c r="A67" t="s">
        <v>61</v>
      </c>
      <c r="B67" t="s">
        <v>7</v>
      </c>
      <c r="C67" s="3">
        <v>125.13</v>
      </c>
    </row>
    <row r="68" spans="1:3" x14ac:dyDescent="0.25">
      <c r="A68" t="s">
        <v>61</v>
      </c>
      <c r="B68" t="s">
        <v>7</v>
      </c>
      <c r="C68" s="3">
        <v>81.87</v>
      </c>
    </row>
    <row r="69" spans="1:3" x14ac:dyDescent="0.25">
      <c r="A69" t="s">
        <v>61</v>
      </c>
      <c r="B69" t="s">
        <v>7</v>
      </c>
      <c r="C69" s="3">
        <v>253.57</v>
      </c>
    </row>
    <row r="70" spans="1:3" x14ac:dyDescent="0.25">
      <c r="A70" t="s">
        <v>61</v>
      </c>
      <c r="B70" t="s">
        <v>7</v>
      </c>
      <c r="C70" s="3">
        <v>44.2</v>
      </c>
    </row>
    <row r="71" spans="1:3" x14ac:dyDescent="0.25">
      <c r="A71" t="s">
        <v>61</v>
      </c>
      <c r="B71" t="s">
        <v>7</v>
      </c>
      <c r="C71" s="3">
        <v>268.94</v>
      </c>
    </row>
    <row r="72" spans="1:3" x14ac:dyDescent="0.25">
      <c r="A72" t="s">
        <v>61</v>
      </c>
      <c r="B72" t="s">
        <v>7</v>
      </c>
      <c r="C72" s="3">
        <v>165.92</v>
      </c>
    </row>
    <row r="73" spans="1:3" x14ac:dyDescent="0.25">
      <c r="A73" t="s">
        <v>61</v>
      </c>
      <c r="B73" t="s">
        <v>7</v>
      </c>
      <c r="C73" s="3">
        <v>178.5</v>
      </c>
    </row>
    <row r="74" spans="1:3" x14ac:dyDescent="0.25">
      <c r="A74" t="s">
        <v>61</v>
      </c>
      <c r="B74" t="s">
        <v>7</v>
      </c>
      <c r="C74" s="3">
        <v>16.79</v>
      </c>
    </row>
    <row r="75" spans="1:3" x14ac:dyDescent="0.25">
      <c r="A75" t="s">
        <v>61</v>
      </c>
      <c r="B75" t="s">
        <v>7</v>
      </c>
      <c r="C75" s="3">
        <v>293.54000000000002</v>
      </c>
    </row>
    <row r="76" spans="1:3" x14ac:dyDescent="0.25">
      <c r="A76" t="s">
        <v>61</v>
      </c>
      <c r="B76" t="s">
        <v>7</v>
      </c>
      <c r="C76" s="3">
        <v>0.2</v>
      </c>
    </row>
    <row r="77" spans="1:3" x14ac:dyDescent="0.25">
      <c r="A77" t="s">
        <v>61</v>
      </c>
      <c r="B77" t="s">
        <v>7</v>
      </c>
      <c r="C77" s="3">
        <v>169.77</v>
      </c>
    </row>
    <row r="78" spans="1:3" x14ac:dyDescent="0.25">
      <c r="A78" t="s">
        <v>61</v>
      </c>
      <c r="B78" t="s">
        <v>7</v>
      </c>
      <c r="C78" s="3">
        <v>196.69</v>
      </c>
    </row>
    <row r="79" spans="1:3" x14ac:dyDescent="0.25">
      <c r="A79" t="s">
        <v>61</v>
      </c>
      <c r="B79" t="s">
        <v>7</v>
      </c>
      <c r="C79" s="3">
        <v>163.72</v>
      </c>
    </row>
    <row r="80" spans="1:3" x14ac:dyDescent="0.25">
      <c r="A80" t="s">
        <v>61</v>
      </c>
      <c r="B80" t="s">
        <v>7</v>
      </c>
      <c r="C80" s="3">
        <v>163.72</v>
      </c>
    </row>
    <row r="81" spans="1:3" x14ac:dyDescent="0.25">
      <c r="A81" t="s">
        <v>61</v>
      </c>
      <c r="B81" t="s">
        <v>7</v>
      </c>
      <c r="C81" s="3">
        <v>163.72</v>
      </c>
    </row>
    <row r="82" spans="1:3" x14ac:dyDescent="0.25">
      <c r="A82" t="s">
        <v>61</v>
      </c>
      <c r="B82" t="s">
        <v>7</v>
      </c>
      <c r="C82" s="3">
        <v>337.58</v>
      </c>
    </row>
    <row r="83" spans="1:3" x14ac:dyDescent="0.25">
      <c r="A83" t="s">
        <v>61</v>
      </c>
      <c r="B83" t="s">
        <v>7</v>
      </c>
      <c r="C83" s="3">
        <v>140.85</v>
      </c>
    </row>
    <row r="84" spans="1:3" ht="15.75" thickBot="1" x14ac:dyDescent="0.3">
      <c r="C84" s="7">
        <f>SUM(C63:C83)</f>
        <v>3349.6199999999994</v>
      </c>
    </row>
    <row r="85" spans="1:3" ht="15.75" thickTop="1" x14ac:dyDescent="0.25"/>
    <row r="86" spans="1:3" x14ac:dyDescent="0.25">
      <c r="A86" t="s">
        <v>61</v>
      </c>
      <c r="B86" t="s">
        <v>8</v>
      </c>
      <c r="C86" s="3">
        <v>376.18</v>
      </c>
    </row>
    <row r="87" spans="1:3" x14ac:dyDescent="0.25">
      <c r="A87" t="s">
        <v>61</v>
      </c>
      <c r="B87" t="s">
        <v>8</v>
      </c>
      <c r="C87" s="3">
        <v>631.37</v>
      </c>
    </row>
    <row r="88" spans="1:3" x14ac:dyDescent="0.25">
      <c r="A88" t="s">
        <v>61</v>
      </c>
      <c r="B88" t="s">
        <v>8</v>
      </c>
      <c r="C88" s="3">
        <v>219.8</v>
      </c>
    </row>
    <row r="89" spans="1:3" x14ac:dyDescent="0.25">
      <c r="A89" t="s">
        <v>61</v>
      </c>
      <c r="B89" t="s">
        <v>8</v>
      </c>
      <c r="C89" s="3">
        <v>15.21</v>
      </c>
    </row>
    <row r="90" spans="1:3" x14ac:dyDescent="0.25">
      <c r="A90" t="s">
        <v>61</v>
      </c>
      <c r="B90" t="s">
        <v>8</v>
      </c>
      <c r="C90" s="3">
        <v>265.04000000000002</v>
      </c>
    </row>
    <row r="91" spans="1:3" x14ac:dyDescent="0.25">
      <c r="A91" t="s">
        <v>61</v>
      </c>
      <c r="B91" t="s">
        <v>8</v>
      </c>
      <c r="C91" s="3">
        <v>173.86</v>
      </c>
    </row>
    <row r="92" spans="1:3" x14ac:dyDescent="0.25">
      <c r="A92" t="s">
        <v>61</v>
      </c>
      <c r="B92" t="s">
        <v>8</v>
      </c>
      <c r="C92" s="3">
        <v>529.20000000000005</v>
      </c>
    </row>
    <row r="93" spans="1:3" x14ac:dyDescent="0.25">
      <c r="A93" t="s">
        <v>61</v>
      </c>
      <c r="B93" t="s">
        <v>8</v>
      </c>
      <c r="C93" s="3">
        <v>93.45</v>
      </c>
    </row>
    <row r="94" spans="1:3" x14ac:dyDescent="0.25">
      <c r="A94" t="s">
        <v>61</v>
      </c>
      <c r="B94" t="s">
        <v>8</v>
      </c>
      <c r="C94" s="3">
        <v>561.22</v>
      </c>
    </row>
    <row r="95" spans="1:3" x14ac:dyDescent="0.25">
      <c r="A95" t="s">
        <v>61</v>
      </c>
      <c r="B95" t="s">
        <v>8</v>
      </c>
      <c r="C95" s="3">
        <v>352.08</v>
      </c>
    </row>
    <row r="96" spans="1:3" x14ac:dyDescent="0.25">
      <c r="A96" t="s">
        <v>61</v>
      </c>
      <c r="B96" t="s">
        <v>8</v>
      </c>
      <c r="C96" s="3">
        <v>377.07</v>
      </c>
    </row>
    <row r="97" spans="1:3" x14ac:dyDescent="0.25">
      <c r="A97" t="s">
        <v>61</v>
      </c>
      <c r="B97" t="s">
        <v>8</v>
      </c>
      <c r="C97" s="3">
        <v>34.770000000000003</v>
      </c>
    </row>
    <row r="98" spans="1:3" x14ac:dyDescent="0.25">
      <c r="A98" t="s">
        <v>61</v>
      </c>
      <c r="B98" t="s">
        <v>8</v>
      </c>
      <c r="C98" s="3">
        <v>607.97</v>
      </c>
    </row>
    <row r="99" spans="1:3" x14ac:dyDescent="0.25">
      <c r="A99" t="s">
        <v>61</v>
      </c>
      <c r="B99" t="s">
        <v>8</v>
      </c>
      <c r="C99" s="3">
        <v>0.4</v>
      </c>
    </row>
    <row r="100" spans="1:3" x14ac:dyDescent="0.25">
      <c r="A100" t="s">
        <v>61</v>
      </c>
      <c r="B100" t="s">
        <v>8</v>
      </c>
      <c r="C100" s="3">
        <v>358.6</v>
      </c>
    </row>
    <row r="101" spans="1:3" x14ac:dyDescent="0.25">
      <c r="A101" t="s">
        <v>61</v>
      </c>
      <c r="B101" t="s">
        <v>8</v>
      </c>
      <c r="C101" s="3">
        <v>413.36</v>
      </c>
    </row>
    <row r="102" spans="1:3" x14ac:dyDescent="0.25">
      <c r="A102" t="s">
        <v>61</v>
      </c>
      <c r="B102" t="s">
        <v>8</v>
      </c>
      <c r="C102" s="3">
        <v>347.73</v>
      </c>
    </row>
    <row r="103" spans="1:3" x14ac:dyDescent="0.25">
      <c r="A103" t="s">
        <v>61</v>
      </c>
      <c r="B103" t="s">
        <v>8</v>
      </c>
      <c r="C103" s="3">
        <v>347.73</v>
      </c>
    </row>
    <row r="104" spans="1:3" x14ac:dyDescent="0.25">
      <c r="A104" t="s">
        <v>61</v>
      </c>
      <c r="B104" t="s">
        <v>8</v>
      </c>
      <c r="C104" s="3">
        <v>347.73</v>
      </c>
    </row>
    <row r="105" spans="1:3" x14ac:dyDescent="0.25">
      <c r="A105" t="s">
        <v>61</v>
      </c>
      <c r="B105" t="s">
        <v>8</v>
      </c>
      <c r="C105" s="3">
        <v>683.99</v>
      </c>
    </row>
    <row r="106" spans="1:3" x14ac:dyDescent="0.25">
      <c r="A106" t="s">
        <v>61</v>
      </c>
      <c r="B106" t="s">
        <v>8</v>
      </c>
      <c r="C106" s="3">
        <v>301.45999999999998</v>
      </c>
    </row>
    <row r="107" spans="1:3" ht="15.75" thickBot="1" x14ac:dyDescent="0.3">
      <c r="C107" s="7">
        <f>SUM(C86:C106)</f>
        <v>7038.2199999999984</v>
      </c>
    </row>
    <row r="108" spans="1:3" ht="15.75" thickTop="1" x14ac:dyDescent="0.25"/>
    <row r="109" spans="1:3" x14ac:dyDescent="0.25">
      <c r="A109" t="s">
        <v>61</v>
      </c>
      <c r="B109" t="s">
        <v>9</v>
      </c>
      <c r="C109" s="3">
        <v>6.16</v>
      </c>
    </row>
    <row r="110" spans="1:3" x14ac:dyDescent="0.25">
      <c r="A110" t="s">
        <v>61</v>
      </c>
      <c r="B110" t="s">
        <v>9</v>
      </c>
      <c r="C110" s="3">
        <v>11.01</v>
      </c>
    </row>
    <row r="111" spans="1:3" x14ac:dyDescent="0.25">
      <c r="A111" t="s">
        <v>61</v>
      </c>
      <c r="B111" t="s">
        <v>9</v>
      </c>
      <c r="C111" s="3">
        <v>3.85</v>
      </c>
    </row>
    <row r="112" spans="1:3" x14ac:dyDescent="0.25">
      <c r="A112" t="s">
        <v>61</v>
      </c>
      <c r="B112" t="s">
        <v>9</v>
      </c>
      <c r="C112" s="3">
        <v>0.26</v>
      </c>
    </row>
    <row r="113" spans="1:3" x14ac:dyDescent="0.25">
      <c r="A113" t="s">
        <v>61</v>
      </c>
      <c r="B113" t="s">
        <v>9</v>
      </c>
      <c r="C113" s="3">
        <v>5.43</v>
      </c>
    </row>
    <row r="114" spans="1:3" x14ac:dyDescent="0.25">
      <c r="A114" t="s">
        <v>61</v>
      </c>
      <c r="B114" t="s">
        <v>9</v>
      </c>
      <c r="C114" s="3">
        <v>3.76</v>
      </c>
    </row>
    <row r="115" spans="1:3" x14ac:dyDescent="0.25">
      <c r="A115" t="s">
        <v>61</v>
      </c>
      <c r="B115" t="s">
        <v>9</v>
      </c>
      <c r="C115" s="3">
        <v>9.82</v>
      </c>
    </row>
    <row r="116" spans="1:3" x14ac:dyDescent="0.25">
      <c r="A116" t="s">
        <v>61</v>
      </c>
      <c r="B116" t="s">
        <v>9</v>
      </c>
      <c r="C116" s="3">
        <v>1.84</v>
      </c>
    </row>
    <row r="117" spans="1:3" x14ac:dyDescent="0.25">
      <c r="A117" t="s">
        <v>61</v>
      </c>
      <c r="B117" t="s">
        <v>9</v>
      </c>
      <c r="C117" s="3">
        <v>10.97</v>
      </c>
    </row>
    <row r="118" spans="1:3" x14ac:dyDescent="0.25">
      <c r="A118" t="s">
        <v>61</v>
      </c>
      <c r="B118" t="s">
        <v>9</v>
      </c>
      <c r="C118" s="3">
        <v>7.53</v>
      </c>
    </row>
    <row r="119" spans="1:3" x14ac:dyDescent="0.25">
      <c r="A119" t="s">
        <v>61</v>
      </c>
      <c r="B119" t="s">
        <v>9</v>
      </c>
      <c r="C119" s="3">
        <v>7.53</v>
      </c>
    </row>
    <row r="120" spans="1:3" x14ac:dyDescent="0.25">
      <c r="A120" t="s">
        <v>61</v>
      </c>
      <c r="B120" t="s">
        <v>9</v>
      </c>
      <c r="C120" s="3">
        <v>0.48</v>
      </c>
    </row>
    <row r="121" spans="1:3" x14ac:dyDescent="0.25">
      <c r="A121" t="s">
        <v>61</v>
      </c>
      <c r="B121" t="s">
        <v>9</v>
      </c>
      <c r="C121" s="3">
        <v>7.55</v>
      </c>
    </row>
    <row r="122" spans="1:3" x14ac:dyDescent="0.25">
      <c r="A122" t="s">
        <v>61</v>
      </c>
      <c r="B122" t="s">
        <v>9</v>
      </c>
      <c r="C122" s="3">
        <v>0.01</v>
      </c>
    </row>
    <row r="123" spans="1:3" x14ac:dyDescent="0.25">
      <c r="A123" t="s">
        <v>61</v>
      </c>
      <c r="B123" t="s">
        <v>9</v>
      </c>
      <c r="C123" s="3">
        <v>7.16</v>
      </c>
    </row>
    <row r="124" spans="1:3" x14ac:dyDescent="0.25">
      <c r="A124" t="s">
        <v>61</v>
      </c>
      <c r="B124" t="s">
        <v>9</v>
      </c>
      <c r="C124" s="3">
        <v>7.54</v>
      </c>
    </row>
    <row r="125" spans="1:3" x14ac:dyDescent="0.25">
      <c r="A125" t="s">
        <v>61</v>
      </c>
      <c r="B125" t="s">
        <v>9</v>
      </c>
      <c r="C125" s="3">
        <v>7.53</v>
      </c>
    </row>
    <row r="126" spans="1:3" x14ac:dyDescent="0.25">
      <c r="A126" t="s">
        <v>61</v>
      </c>
      <c r="B126" t="s">
        <v>9</v>
      </c>
      <c r="C126" s="3">
        <v>7.53</v>
      </c>
    </row>
    <row r="127" spans="1:3" x14ac:dyDescent="0.25">
      <c r="A127" t="s">
        <v>61</v>
      </c>
      <c r="B127" t="s">
        <v>9</v>
      </c>
      <c r="C127" s="3">
        <v>7.53</v>
      </c>
    </row>
    <row r="128" spans="1:3" x14ac:dyDescent="0.25">
      <c r="A128" t="s">
        <v>61</v>
      </c>
      <c r="B128" t="s">
        <v>9</v>
      </c>
      <c r="C128" s="3">
        <v>7.58</v>
      </c>
    </row>
    <row r="129" spans="1:3" x14ac:dyDescent="0.25">
      <c r="A129" t="s">
        <v>61</v>
      </c>
      <c r="B129" t="s">
        <v>9</v>
      </c>
      <c r="C129" s="3">
        <v>3.78</v>
      </c>
    </row>
    <row r="130" spans="1:3" ht="15.75" thickBot="1" x14ac:dyDescent="0.3">
      <c r="C130" s="7">
        <f>SUM(C109:C129)</f>
        <v>124.85000000000002</v>
      </c>
    </row>
    <row r="131" spans="1:3" ht="15.75" thickTop="1" x14ac:dyDescent="0.25"/>
    <row r="132" spans="1:3" x14ac:dyDescent="0.25">
      <c r="A132" t="s">
        <v>61</v>
      </c>
      <c r="B132" t="s">
        <v>10</v>
      </c>
      <c r="C132" s="3">
        <v>180.87</v>
      </c>
    </row>
    <row r="133" spans="1:3" x14ac:dyDescent="0.25">
      <c r="A133" t="s">
        <v>61</v>
      </c>
      <c r="B133" t="s">
        <v>10</v>
      </c>
      <c r="C133" s="3">
        <v>398.35</v>
      </c>
    </row>
    <row r="134" spans="1:3" x14ac:dyDescent="0.25">
      <c r="A134" t="s">
        <v>61</v>
      </c>
      <c r="B134" t="s">
        <v>10</v>
      </c>
      <c r="C134" s="3">
        <v>137.93</v>
      </c>
    </row>
    <row r="135" spans="1:3" x14ac:dyDescent="0.25">
      <c r="A135" t="s">
        <v>61</v>
      </c>
      <c r="B135" t="s">
        <v>10</v>
      </c>
      <c r="C135" s="3">
        <v>7.63</v>
      </c>
    </row>
    <row r="136" spans="1:3" x14ac:dyDescent="0.25">
      <c r="A136" t="s">
        <v>61</v>
      </c>
      <c r="B136" t="s">
        <v>10</v>
      </c>
      <c r="C136" s="3">
        <v>152.5</v>
      </c>
    </row>
    <row r="137" spans="1:3" x14ac:dyDescent="0.25">
      <c r="A137" t="s">
        <v>61</v>
      </c>
      <c r="B137" t="s">
        <v>10</v>
      </c>
      <c r="C137" s="3">
        <v>119.33</v>
      </c>
    </row>
    <row r="138" spans="1:3" x14ac:dyDescent="0.25">
      <c r="A138" t="s">
        <v>61</v>
      </c>
      <c r="B138" t="s">
        <v>10</v>
      </c>
      <c r="C138" s="3">
        <v>320.35000000000002</v>
      </c>
    </row>
    <row r="139" spans="1:3" x14ac:dyDescent="0.25">
      <c r="A139" t="s">
        <v>61</v>
      </c>
      <c r="B139" t="s">
        <v>10</v>
      </c>
      <c r="C139" s="3">
        <v>58.18</v>
      </c>
    </row>
    <row r="140" spans="1:3" x14ac:dyDescent="0.25">
      <c r="A140" t="s">
        <v>61</v>
      </c>
      <c r="B140" t="s">
        <v>10</v>
      </c>
      <c r="C140" s="3">
        <v>358.56</v>
      </c>
    </row>
    <row r="141" spans="1:3" x14ac:dyDescent="0.25">
      <c r="A141" t="s">
        <v>61</v>
      </c>
      <c r="B141" t="s">
        <v>10</v>
      </c>
      <c r="C141" s="3">
        <v>237.23</v>
      </c>
    </row>
    <row r="142" spans="1:3" x14ac:dyDescent="0.25">
      <c r="A142" t="s">
        <v>61</v>
      </c>
      <c r="B142" t="s">
        <v>10</v>
      </c>
      <c r="C142" s="3">
        <v>229.9</v>
      </c>
    </row>
    <row r="143" spans="1:3" x14ac:dyDescent="0.25">
      <c r="A143" t="s">
        <v>61</v>
      </c>
      <c r="B143" t="s">
        <v>10</v>
      </c>
      <c r="C143" s="3">
        <v>11.13</v>
      </c>
    </row>
    <row r="144" spans="1:3" x14ac:dyDescent="0.25">
      <c r="A144" t="s">
        <v>61</v>
      </c>
      <c r="B144" t="s">
        <v>10</v>
      </c>
      <c r="C144" s="3">
        <v>197.32</v>
      </c>
    </row>
    <row r="145" spans="1:3" x14ac:dyDescent="0.25">
      <c r="A145" t="s">
        <v>61</v>
      </c>
      <c r="B145" t="s">
        <v>10</v>
      </c>
      <c r="C145" s="3">
        <v>0.14000000000000001</v>
      </c>
    </row>
    <row r="146" spans="1:3" x14ac:dyDescent="0.25">
      <c r="A146" t="s">
        <v>61</v>
      </c>
      <c r="B146" t="s">
        <v>10</v>
      </c>
      <c r="C146" s="3">
        <v>218.14</v>
      </c>
    </row>
    <row r="147" spans="1:3" x14ac:dyDescent="0.25">
      <c r="A147" t="s">
        <v>61</v>
      </c>
      <c r="B147" t="s">
        <v>10</v>
      </c>
      <c r="C147" s="3">
        <v>221.52</v>
      </c>
    </row>
    <row r="148" spans="1:3" x14ac:dyDescent="0.25">
      <c r="A148" t="s">
        <v>61</v>
      </c>
      <c r="B148" t="s">
        <v>10</v>
      </c>
      <c r="C148" s="3">
        <v>238.66</v>
      </c>
    </row>
    <row r="149" spans="1:3" x14ac:dyDescent="0.25">
      <c r="A149" t="s">
        <v>61</v>
      </c>
      <c r="B149" t="s">
        <v>10</v>
      </c>
      <c r="C149" s="3">
        <v>238.66</v>
      </c>
    </row>
    <row r="150" spans="1:3" x14ac:dyDescent="0.25">
      <c r="A150" t="s">
        <v>61</v>
      </c>
      <c r="B150" t="s">
        <v>10</v>
      </c>
      <c r="C150" s="3">
        <v>238.66</v>
      </c>
    </row>
    <row r="151" spans="1:3" x14ac:dyDescent="0.25">
      <c r="A151" t="s">
        <v>61</v>
      </c>
      <c r="B151" t="s">
        <v>10</v>
      </c>
      <c r="C151" s="3">
        <v>99.61</v>
      </c>
    </row>
    <row r="152" spans="1:3" ht="15.75" thickBot="1" x14ac:dyDescent="0.3">
      <c r="C152" s="7">
        <f>SUM(C132:C151)</f>
        <v>3664.6699999999996</v>
      </c>
    </row>
    <row r="153" spans="1:3" ht="15.75" thickTop="1" x14ac:dyDescent="0.25"/>
    <row r="154" spans="1:3" x14ac:dyDescent="0.25">
      <c r="A154" t="s">
        <v>61</v>
      </c>
      <c r="B154" t="s">
        <v>11</v>
      </c>
      <c r="C154" s="3">
        <v>4.2300000000000004</v>
      </c>
    </row>
    <row r="155" spans="1:3" x14ac:dyDescent="0.25">
      <c r="A155" t="s">
        <v>61</v>
      </c>
      <c r="B155" t="s">
        <v>11</v>
      </c>
      <c r="C155" s="3">
        <v>0.18</v>
      </c>
    </row>
    <row r="156" spans="1:3" x14ac:dyDescent="0.25">
      <c r="A156" t="s">
        <v>61</v>
      </c>
      <c r="B156" t="s">
        <v>11</v>
      </c>
      <c r="C156" s="3">
        <v>6.67</v>
      </c>
    </row>
    <row r="157" spans="1:3" x14ac:dyDescent="0.25">
      <c r="A157" t="s">
        <v>61</v>
      </c>
      <c r="B157" t="s">
        <v>11</v>
      </c>
      <c r="C157" s="3">
        <v>7.47</v>
      </c>
    </row>
    <row r="158" spans="1:3" x14ac:dyDescent="0.25">
      <c r="A158" t="s">
        <v>61</v>
      </c>
      <c r="B158" t="s">
        <v>11</v>
      </c>
      <c r="C158" s="3">
        <v>4.78</v>
      </c>
    </row>
    <row r="159" spans="1:3" x14ac:dyDescent="0.25">
      <c r="A159" t="s">
        <v>61</v>
      </c>
      <c r="B159" t="s">
        <v>11</v>
      </c>
      <c r="C159" s="3">
        <v>4.0999999999999996</v>
      </c>
    </row>
    <row r="160" spans="1:3" x14ac:dyDescent="0.25">
      <c r="A160" t="s">
        <v>61</v>
      </c>
      <c r="B160" t="s">
        <v>11</v>
      </c>
      <c r="C160" s="3">
        <v>4.54</v>
      </c>
    </row>
    <row r="161" spans="1:3" x14ac:dyDescent="0.25">
      <c r="A161" t="s">
        <v>61</v>
      </c>
      <c r="B161" t="s">
        <v>11</v>
      </c>
      <c r="C161" s="3">
        <v>4.97</v>
      </c>
    </row>
    <row r="162" spans="1:3" x14ac:dyDescent="0.25">
      <c r="A162" t="s">
        <v>61</v>
      </c>
      <c r="B162" t="s">
        <v>11</v>
      </c>
      <c r="C162" s="3">
        <v>4.97</v>
      </c>
    </row>
    <row r="163" spans="1:3" ht="15.75" thickBot="1" x14ac:dyDescent="0.3">
      <c r="C163" s="7">
        <f>SUM(C154:C162)</f>
        <v>41.91</v>
      </c>
    </row>
    <row r="164" spans="1:3" ht="15.75" thickTop="1" x14ac:dyDescent="0.25"/>
    <row r="165" spans="1:3" ht="15.75" thickBot="1" x14ac:dyDescent="0.3">
      <c r="C165" s="7">
        <f>+C163+C152+C130+C107+C84+C61+C55+C53+C30+C22</f>
        <v>60398.909999999996</v>
      </c>
    </row>
    <row r="166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5"/>
  <sheetViews>
    <sheetView topLeftCell="A256" workbookViewId="0">
      <selection activeCell="F286" sqref="F286"/>
    </sheetView>
  </sheetViews>
  <sheetFormatPr defaultRowHeight="15" x14ac:dyDescent="0.25"/>
  <cols>
    <col min="2" max="2" width="28.5703125" bestFit="1" customWidth="1"/>
    <col min="3" max="3" width="13.7109375" style="3" bestFit="1" customWidth="1"/>
  </cols>
  <sheetData>
    <row r="1" spans="1:3" x14ac:dyDescent="0.25">
      <c r="A1" s="2" t="s">
        <v>0</v>
      </c>
      <c r="B1" s="2" t="s">
        <v>1</v>
      </c>
      <c r="C1" s="9" t="s">
        <v>62</v>
      </c>
    </row>
    <row r="2" spans="1:3" x14ac:dyDescent="0.25">
      <c r="A2" t="s">
        <v>12</v>
      </c>
      <c r="B2" t="s">
        <v>3</v>
      </c>
      <c r="C2" s="3">
        <v>241.72</v>
      </c>
    </row>
    <row r="3" spans="1:3" x14ac:dyDescent="0.25">
      <c r="A3" t="s">
        <v>12</v>
      </c>
      <c r="B3" t="s">
        <v>3</v>
      </c>
      <c r="C3" s="3">
        <v>422.8</v>
      </c>
    </row>
    <row r="4" spans="1:3" x14ac:dyDescent="0.25">
      <c r="A4" t="s">
        <v>12</v>
      </c>
      <c r="B4" t="s">
        <v>3</v>
      </c>
      <c r="C4" s="3">
        <v>415.4</v>
      </c>
    </row>
    <row r="5" spans="1:3" x14ac:dyDescent="0.25">
      <c r="A5" t="s">
        <v>12</v>
      </c>
      <c r="B5" t="s">
        <v>3</v>
      </c>
      <c r="C5" s="3">
        <v>393.32</v>
      </c>
    </row>
    <row r="6" spans="1:3" x14ac:dyDescent="0.25">
      <c r="A6" t="s">
        <v>12</v>
      </c>
      <c r="B6" t="s">
        <v>3</v>
      </c>
      <c r="C6" s="3">
        <v>197.25</v>
      </c>
    </row>
    <row r="7" spans="1:3" x14ac:dyDescent="0.25">
      <c r="A7" t="s">
        <v>12</v>
      </c>
      <c r="B7" t="s">
        <v>3</v>
      </c>
      <c r="C7" s="3">
        <v>402</v>
      </c>
    </row>
    <row r="8" spans="1:3" x14ac:dyDescent="0.25">
      <c r="A8" t="s">
        <v>12</v>
      </c>
      <c r="B8" t="s">
        <v>3</v>
      </c>
      <c r="C8" s="3">
        <v>-197.25</v>
      </c>
    </row>
    <row r="9" spans="1:3" x14ac:dyDescent="0.25">
      <c r="A9" t="s">
        <v>12</v>
      </c>
      <c r="B9" t="s">
        <v>3</v>
      </c>
      <c r="C9" s="3">
        <v>402.03</v>
      </c>
    </row>
    <row r="10" spans="1:3" x14ac:dyDescent="0.25">
      <c r="A10" t="s">
        <v>12</v>
      </c>
      <c r="B10" t="s">
        <v>3</v>
      </c>
      <c r="C10" s="3">
        <v>422.81</v>
      </c>
    </row>
    <row r="11" spans="1:3" x14ac:dyDescent="0.25">
      <c r="A11" t="s">
        <v>12</v>
      </c>
      <c r="B11" t="s">
        <v>3</v>
      </c>
      <c r="C11" s="3">
        <v>418.54</v>
      </c>
    </row>
    <row r="12" spans="1:3" x14ac:dyDescent="0.25">
      <c r="A12" t="s">
        <v>12</v>
      </c>
      <c r="B12" t="s">
        <v>3</v>
      </c>
      <c r="C12" s="3">
        <v>421.69</v>
      </c>
    </row>
    <row r="13" spans="1:3" x14ac:dyDescent="0.25">
      <c r="A13" t="s">
        <v>12</v>
      </c>
      <c r="B13" t="s">
        <v>3</v>
      </c>
      <c r="C13" s="3">
        <v>392.76</v>
      </c>
    </row>
    <row r="14" spans="1:3" x14ac:dyDescent="0.25">
      <c r="A14" t="s">
        <v>12</v>
      </c>
      <c r="B14" t="s">
        <v>3</v>
      </c>
      <c r="C14" s="3">
        <v>425.37</v>
      </c>
    </row>
    <row r="15" spans="1:3" x14ac:dyDescent="0.25">
      <c r="A15" t="s">
        <v>12</v>
      </c>
      <c r="B15" t="s">
        <v>3</v>
      </c>
      <c r="C15" s="3">
        <v>410.07</v>
      </c>
    </row>
    <row r="16" spans="1:3" x14ac:dyDescent="0.25">
      <c r="A16" t="s">
        <v>12</v>
      </c>
      <c r="B16" t="s">
        <v>3</v>
      </c>
      <c r="C16" s="3">
        <v>471.31</v>
      </c>
    </row>
    <row r="17" spans="1:3" x14ac:dyDescent="0.25">
      <c r="A17" t="s">
        <v>12</v>
      </c>
      <c r="B17" t="s">
        <v>3</v>
      </c>
      <c r="C17" s="3">
        <v>563.5</v>
      </c>
    </row>
    <row r="18" spans="1:3" x14ac:dyDescent="0.25">
      <c r="A18" t="s">
        <v>12</v>
      </c>
      <c r="B18" t="s">
        <v>3</v>
      </c>
      <c r="C18" s="3">
        <v>546.87</v>
      </c>
    </row>
    <row r="19" spans="1:3" x14ac:dyDescent="0.25">
      <c r="A19" t="s">
        <v>12</v>
      </c>
      <c r="B19" t="s">
        <v>3</v>
      </c>
      <c r="C19" s="3">
        <v>470.77</v>
      </c>
    </row>
    <row r="20" spans="1:3" x14ac:dyDescent="0.25">
      <c r="A20" t="s">
        <v>12</v>
      </c>
      <c r="B20" t="s">
        <v>3</v>
      </c>
      <c r="C20" s="3">
        <v>413.2</v>
      </c>
    </row>
    <row r="21" spans="1:3" x14ac:dyDescent="0.25">
      <c r="A21" t="s">
        <v>12</v>
      </c>
      <c r="B21" t="s">
        <v>3</v>
      </c>
      <c r="C21" s="3">
        <v>405.01</v>
      </c>
    </row>
    <row r="22" spans="1:3" x14ac:dyDescent="0.25">
      <c r="A22" t="s">
        <v>12</v>
      </c>
      <c r="B22" t="s">
        <v>3</v>
      </c>
      <c r="C22" s="3">
        <v>402.58</v>
      </c>
    </row>
    <row r="23" spans="1:3" x14ac:dyDescent="0.25">
      <c r="A23" t="s">
        <v>12</v>
      </c>
      <c r="B23" t="s">
        <v>3</v>
      </c>
      <c r="C23" s="3">
        <v>395.03</v>
      </c>
    </row>
    <row r="24" spans="1:3" x14ac:dyDescent="0.25">
      <c r="A24" t="s">
        <v>12</v>
      </c>
      <c r="B24" t="s">
        <v>3</v>
      </c>
      <c r="C24" s="3">
        <v>397.68</v>
      </c>
    </row>
    <row r="25" spans="1:3" x14ac:dyDescent="0.25">
      <c r="A25" t="s">
        <v>12</v>
      </c>
      <c r="B25" t="s">
        <v>3</v>
      </c>
      <c r="C25" s="3">
        <v>423.33</v>
      </c>
    </row>
    <row r="26" spans="1:3" x14ac:dyDescent="0.25">
      <c r="A26" t="s">
        <v>12</v>
      </c>
      <c r="B26" t="s">
        <v>3</v>
      </c>
      <c r="C26" s="3">
        <v>410.93</v>
      </c>
    </row>
    <row r="27" spans="1:3" x14ac:dyDescent="0.25">
      <c r="A27" t="s">
        <v>12</v>
      </c>
      <c r="B27" t="s">
        <v>3</v>
      </c>
      <c r="C27" s="3">
        <v>433.81</v>
      </c>
    </row>
    <row r="28" spans="1:3" x14ac:dyDescent="0.25">
      <c r="A28" t="s">
        <v>12</v>
      </c>
      <c r="B28" t="s">
        <v>3</v>
      </c>
      <c r="C28" s="3">
        <v>410.94</v>
      </c>
    </row>
    <row r="29" spans="1:3" x14ac:dyDescent="0.25">
      <c r="A29" t="s">
        <v>12</v>
      </c>
      <c r="B29" t="s">
        <v>3</v>
      </c>
      <c r="C29" s="3">
        <v>212.28</v>
      </c>
    </row>
    <row r="30" spans="1:3" ht="15.75" thickBot="1" x14ac:dyDescent="0.3">
      <c r="C30" s="7">
        <f>SUM(C2:C29)</f>
        <v>10725.75</v>
      </c>
    </row>
    <row r="31" spans="1:3" ht="15.75" thickTop="1" x14ac:dyDescent="0.25"/>
    <row r="32" spans="1:3" ht="15.75" thickBot="1" x14ac:dyDescent="0.3">
      <c r="A32" t="s">
        <v>12</v>
      </c>
      <c r="B32" t="s">
        <v>13</v>
      </c>
      <c r="C32" s="7">
        <v>0.06</v>
      </c>
    </row>
    <row r="33" spans="1:3" ht="15.75" thickTop="1" x14ac:dyDescent="0.25"/>
    <row r="35" spans="1:3" x14ac:dyDescent="0.25">
      <c r="A35" t="s">
        <v>12</v>
      </c>
      <c r="B35" t="s">
        <v>14</v>
      </c>
      <c r="C35" s="3">
        <v>4.55</v>
      </c>
    </row>
    <row r="36" spans="1:3" x14ac:dyDescent="0.25">
      <c r="A36" t="s">
        <v>12</v>
      </c>
      <c r="B36" t="s">
        <v>14</v>
      </c>
      <c r="C36" s="3">
        <v>0.91</v>
      </c>
    </row>
    <row r="37" spans="1:3" x14ac:dyDescent="0.25">
      <c r="A37" t="s">
        <v>12</v>
      </c>
      <c r="B37" t="s">
        <v>14</v>
      </c>
      <c r="C37" s="3">
        <v>0.91</v>
      </c>
    </row>
    <row r="38" spans="1:3" x14ac:dyDescent="0.25">
      <c r="A38" t="s">
        <v>12</v>
      </c>
      <c r="B38" t="s">
        <v>14</v>
      </c>
      <c r="C38" s="3">
        <v>3.63</v>
      </c>
    </row>
    <row r="39" spans="1:3" x14ac:dyDescent="0.25">
      <c r="A39" t="s">
        <v>12</v>
      </c>
      <c r="B39" t="s">
        <v>14</v>
      </c>
      <c r="C39" s="3">
        <v>0.46</v>
      </c>
    </row>
    <row r="40" spans="1:3" ht="15.75" thickBot="1" x14ac:dyDescent="0.3">
      <c r="C40" s="7">
        <f>SUM(C35:C39)</f>
        <v>10.46</v>
      </c>
    </row>
    <row r="41" spans="1:3" ht="15.75" thickTop="1" x14ac:dyDescent="0.25"/>
    <row r="42" spans="1:3" x14ac:dyDescent="0.25">
      <c r="A42" t="s">
        <v>12</v>
      </c>
      <c r="B42" t="s">
        <v>5</v>
      </c>
      <c r="C42" s="3">
        <v>4.83</v>
      </c>
    </row>
    <row r="43" spans="1:3" x14ac:dyDescent="0.25">
      <c r="A43" t="s">
        <v>12</v>
      </c>
      <c r="B43" t="s">
        <v>5</v>
      </c>
      <c r="C43" s="3">
        <v>4.74</v>
      </c>
    </row>
    <row r="44" spans="1:3" x14ac:dyDescent="0.25">
      <c r="A44" t="s">
        <v>12</v>
      </c>
      <c r="B44" t="s">
        <v>5</v>
      </c>
      <c r="C44" s="3">
        <v>3.69</v>
      </c>
    </row>
    <row r="45" spans="1:3" x14ac:dyDescent="0.25">
      <c r="A45" t="s">
        <v>12</v>
      </c>
      <c r="B45" t="s">
        <v>5</v>
      </c>
      <c r="C45" s="3">
        <v>3.69</v>
      </c>
    </row>
    <row r="46" spans="1:3" x14ac:dyDescent="0.25">
      <c r="A46" t="s">
        <v>12</v>
      </c>
      <c r="B46" t="s">
        <v>5</v>
      </c>
      <c r="C46" s="3">
        <v>3.94</v>
      </c>
    </row>
    <row r="47" spans="1:3" x14ac:dyDescent="0.25">
      <c r="A47" t="s">
        <v>12</v>
      </c>
      <c r="B47" t="s">
        <v>5</v>
      </c>
      <c r="C47" s="3">
        <v>4.41</v>
      </c>
    </row>
    <row r="48" spans="1:3" x14ac:dyDescent="0.25">
      <c r="A48" t="s">
        <v>12</v>
      </c>
      <c r="B48" t="s">
        <v>5</v>
      </c>
      <c r="C48" s="3">
        <v>3.77</v>
      </c>
    </row>
    <row r="49" spans="1:3" x14ac:dyDescent="0.25">
      <c r="A49" t="s">
        <v>12</v>
      </c>
      <c r="B49" t="s">
        <v>5</v>
      </c>
      <c r="C49" s="3">
        <v>4.49</v>
      </c>
    </row>
    <row r="50" spans="1:3" x14ac:dyDescent="0.25">
      <c r="A50" t="s">
        <v>12</v>
      </c>
      <c r="B50" t="s">
        <v>5</v>
      </c>
      <c r="C50" s="3">
        <v>4.7</v>
      </c>
    </row>
    <row r="51" spans="1:3" x14ac:dyDescent="0.25">
      <c r="A51" t="s">
        <v>12</v>
      </c>
      <c r="B51" t="s">
        <v>5</v>
      </c>
      <c r="C51" s="3">
        <v>4.66</v>
      </c>
    </row>
    <row r="52" spans="1:3" x14ac:dyDescent="0.25">
      <c r="A52" t="s">
        <v>12</v>
      </c>
      <c r="B52" t="s">
        <v>5</v>
      </c>
      <c r="C52" s="3">
        <v>4.22</v>
      </c>
    </row>
    <row r="53" spans="1:3" x14ac:dyDescent="0.25">
      <c r="A53" t="s">
        <v>12</v>
      </c>
      <c r="B53" t="s">
        <v>5</v>
      </c>
      <c r="C53" s="3">
        <v>4.7</v>
      </c>
    </row>
    <row r="54" spans="1:3" x14ac:dyDescent="0.25">
      <c r="A54" t="s">
        <v>12</v>
      </c>
      <c r="B54" t="s">
        <v>5</v>
      </c>
      <c r="C54" s="3">
        <v>4.54</v>
      </c>
    </row>
    <row r="55" spans="1:3" x14ac:dyDescent="0.25">
      <c r="A55" t="s">
        <v>12</v>
      </c>
      <c r="B55" t="s">
        <v>5</v>
      </c>
      <c r="C55" s="3">
        <v>5.0599999999999996</v>
      </c>
    </row>
    <row r="56" spans="1:3" x14ac:dyDescent="0.25">
      <c r="A56" t="s">
        <v>12</v>
      </c>
      <c r="B56" t="s">
        <v>5</v>
      </c>
      <c r="C56" s="3">
        <v>6.32</v>
      </c>
    </row>
    <row r="57" spans="1:3" x14ac:dyDescent="0.25">
      <c r="A57" t="s">
        <v>12</v>
      </c>
      <c r="B57" t="s">
        <v>5</v>
      </c>
      <c r="C57" s="3">
        <v>5.8</v>
      </c>
    </row>
    <row r="58" spans="1:3" x14ac:dyDescent="0.25">
      <c r="A58" t="s">
        <v>12</v>
      </c>
      <c r="B58" t="s">
        <v>5</v>
      </c>
      <c r="C58" s="3">
        <v>4.99</v>
      </c>
    </row>
    <row r="59" spans="1:3" x14ac:dyDescent="0.25">
      <c r="A59" t="s">
        <v>12</v>
      </c>
      <c r="B59" t="s">
        <v>5</v>
      </c>
      <c r="C59" s="3">
        <v>3.8</v>
      </c>
    </row>
    <row r="60" spans="1:3" x14ac:dyDescent="0.25">
      <c r="A60" t="s">
        <v>12</v>
      </c>
      <c r="B60" t="s">
        <v>5</v>
      </c>
      <c r="C60" s="3">
        <v>4.47</v>
      </c>
    </row>
    <row r="61" spans="1:3" x14ac:dyDescent="0.25">
      <c r="A61" t="s">
        <v>12</v>
      </c>
      <c r="B61" t="s">
        <v>5</v>
      </c>
      <c r="C61" s="3">
        <v>4.33</v>
      </c>
    </row>
    <row r="62" spans="1:3" x14ac:dyDescent="0.25">
      <c r="A62" t="s">
        <v>12</v>
      </c>
      <c r="B62" t="s">
        <v>5</v>
      </c>
      <c r="C62" s="3">
        <v>4.17</v>
      </c>
    </row>
    <row r="63" spans="1:3" x14ac:dyDescent="0.25">
      <c r="A63" t="s">
        <v>12</v>
      </c>
      <c r="B63" t="s">
        <v>5</v>
      </c>
      <c r="C63" s="3">
        <v>4.22</v>
      </c>
    </row>
    <row r="64" spans="1:3" x14ac:dyDescent="0.25">
      <c r="A64" t="s">
        <v>12</v>
      </c>
      <c r="B64" t="s">
        <v>5</v>
      </c>
      <c r="C64" s="3">
        <v>4.7</v>
      </c>
    </row>
    <row r="65" spans="1:3" x14ac:dyDescent="0.25">
      <c r="A65" t="s">
        <v>12</v>
      </c>
      <c r="B65" t="s">
        <v>5</v>
      </c>
      <c r="C65" s="3">
        <v>3.8</v>
      </c>
    </row>
    <row r="66" spans="1:3" x14ac:dyDescent="0.25">
      <c r="A66" t="s">
        <v>12</v>
      </c>
      <c r="B66" t="s">
        <v>5</v>
      </c>
      <c r="C66" s="3">
        <v>4.41</v>
      </c>
    </row>
    <row r="67" spans="1:3" x14ac:dyDescent="0.25">
      <c r="A67" t="s">
        <v>12</v>
      </c>
      <c r="B67" t="s">
        <v>5</v>
      </c>
      <c r="C67" s="3">
        <v>4.01</v>
      </c>
    </row>
    <row r="68" spans="1:3" x14ac:dyDescent="0.25">
      <c r="A68" t="s">
        <v>12</v>
      </c>
      <c r="B68" t="s">
        <v>5</v>
      </c>
      <c r="C68" s="3">
        <v>2.11</v>
      </c>
    </row>
    <row r="69" spans="1:3" ht="15.75" thickBot="1" x14ac:dyDescent="0.3">
      <c r="C69" s="7">
        <f>SUM(C42:C68)</f>
        <v>118.57</v>
      </c>
    </row>
    <row r="70" spans="1:3" ht="15.75" thickTop="1" x14ac:dyDescent="0.25"/>
    <row r="71" spans="1:3" x14ac:dyDescent="0.25">
      <c r="A71" t="s">
        <v>12</v>
      </c>
      <c r="B71" t="s">
        <v>15</v>
      </c>
      <c r="C71" s="3">
        <v>1.5</v>
      </c>
    </row>
    <row r="72" spans="1:3" x14ac:dyDescent="0.25">
      <c r="A72" t="s">
        <v>12</v>
      </c>
      <c r="B72" t="s">
        <v>15</v>
      </c>
      <c r="C72" s="3">
        <v>1.5</v>
      </c>
    </row>
    <row r="73" spans="1:3" x14ac:dyDescent="0.25">
      <c r="A73" t="s">
        <v>12</v>
      </c>
      <c r="B73" t="s">
        <v>15</v>
      </c>
      <c r="C73" s="3">
        <v>1.5</v>
      </c>
    </row>
    <row r="74" spans="1:3" x14ac:dyDescent="0.25">
      <c r="A74" t="s">
        <v>12</v>
      </c>
      <c r="B74" t="s">
        <v>15</v>
      </c>
      <c r="C74" s="3">
        <v>1.5</v>
      </c>
    </row>
    <row r="75" spans="1:3" x14ac:dyDescent="0.25">
      <c r="A75" t="s">
        <v>12</v>
      </c>
      <c r="B75" t="s">
        <v>15</v>
      </c>
      <c r="C75" s="3">
        <v>1.5</v>
      </c>
    </row>
    <row r="76" spans="1:3" x14ac:dyDescent="0.25">
      <c r="A76" t="s">
        <v>12</v>
      </c>
      <c r="B76" t="s">
        <v>15</v>
      </c>
      <c r="C76" s="3">
        <v>1.5</v>
      </c>
    </row>
    <row r="77" spans="1:3" x14ac:dyDescent="0.25">
      <c r="A77" t="s">
        <v>12</v>
      </c>
      <c r="B77" t="s">
        <v>15</v>
      </c>
      <c r="C77" s="3">
        <v>1.5</v>
      </c>
    </row>
    <row r="78" spans="1:3" x14ac:dyDescent="0.25">
      <c r="A78" t="s">
        <v>12</v>
      </c>
      <c r="B78" t="s">
        <v>15</v>
      </c>
      <c r="C78" s="3">
        <v>1.5</v>
      </c>
    </row>
    <row r="79" spans="1:3" x14ac:dyDescent="0.25">
      <c r="A79" t="s">
        <v>12</v>
      </c>
      <c r="B79" t="s">
        <v>15</v>
      </c>
      <c r="C79" s="3">
        <v>1.5</v>
      </c>
    </row>
    <row r="80" spans="1:3" x14ac:dyDescent="0.25">
      <c r="A80" t="s">
        <v>12</v>
      </c>
      <c r="B80" t="s">
        <v>15</v>
      </c>
      <c r="C80" s="3">
        <v>1.5</v>
      </c>
    </row>
    <row r="81" spans="1:3" x14ac:dyDescent="0.25">
      <c r="A81" t="s">
        <v>12</v>
      </c>
      <c r="B81" t="s">
        <v>15</v>
      </c>
      <c r="C81" s="3">
        <v>1.5</v>
      </c>
    </row>
    <row r="82" spans="1:3" x14ac:dyDescent="0.25">
      <c r="A82" t="s">
        <v>12</v>
      </c>
      <c r="B82" t="s">
        <v>15</v>
      </c>
      <c r="C82" s="3">
        <v>1.5</v>
      </c>
    </row>
    <row r="83" spans="1:3" x14ac:dyDescent="0.25">
      <c r="A83" t="s">
        <v>12</v>
      </c>
      <c r="B83" t="s">
        <v>15</v>
      </c>
      <c r="C83" s="3">
        <v>1.5</v>
      </c>
    </row>
    <row r="84" spans="1:3" x14ac:dyDescent="0.25">
      <c r="A84" t="s">
        <v>12</v>
      </c>
      <c r="B84" t="s">
        <v>15</v>
      </c>
      <c r="C84" s="3">
        <v>1.5</v>
      </c>
    </row>
    <row r="85" spans="1:3" x14ac:dyDescent="0.25">
      <c r="A85" t="s">
        <v>12</v>
      </c>
      <c r="B85" t="s">
        <v>15</v>
      </c>
      <c r="C85" s="3">
        <v>1.5</v>
      </c>
    </row>
    <row r="86" spans="1:3" x14ac:dyDescent="0.25">
      <c r="A86" t="s">
        <v>12</v>
      </c>
      <c r="B86" t="s">
        <v>15</v>
      </c>
      <c r="C86" s="3">
        <v>1.5</v>
      </c>
    </row>
    <row r="87" spans="1:3" x14ac:dyDescent="0.25">
      <c r="A87" t="s">
        <v>12</v>
      </c>
      <c r="B87" t="s">
        <v>15</v>
      </c>
      <c r="C87" s="3">
        <v>1.5</v>
      </c>
    </row>
    <row r="88" spans="1:3" x14ac:dyDescent="0.25">
      <c r="A88" t="s">
        <v>12</v>
      </c>
      <c r="B88" t="s">
        <v>15</v>
      </c>
      <c r="C88" s="3">
        <v>1.5</v>
      </c>
    </row>
    <row r="89" spans="1:3" x14ac:dyDescent="0.25">
      <c r="A89" t="s">
        <v>12</v>
      </c>
      <c r="B89" t="s">
        <v>15</v>
      </c>
      <c r="C89" s="3">
        <v>1.5</v>
      </c>
    </row>
    <row r="90" spans="1:3" x14ac:dyDescent="0.25">
      <c r="A90" t="s">
        <v>12</v>
      </c>
      <c r="B90" t="s">
        <v>15</v>
      </c>
      <c r="C90" s="3">
        <v>1.5</v>
      </c>
    </row>
    <row r="91" spans="1:3" x14ac:dyDescent="0.25">
      <c r="A91" t="s">
        <v>12</v>
      </c>
      <c r="B91" t="s">
        <v>15</v>
      </c>
      <c r="C91" s="3">
        <v>1.5</v>
      </c>
    </row>
    <row r="92" spans="1:3" x14ac:dyDescent="0.25">
      <c r="A92" t="s">
        <v>12</v>
      </c>
      <c r="B92" t="s">
        <v>15</v>
      </c>
      <c r="C92" s="3">
        <v>1.5</v>
      </c>
    </row>
    <row r="93" spans="1:3" x14ac:dyDescent="0.25">
      <c r="A93" t="s">
        <v>12</v>
      </c>
      <c r="B93" t="s">
        <v>15</v>
      </c>
      <c r="C93" s="3">
        <v>1.5</v>
      </c>
    </row>
    <row r="94" spans="1:3" x14ac:dyDescent="0.25">
      <c r="A94" t="s">
        <v>12</v>
      </c>
      <c r="B94" t="s">
        <v>15</v>
      </c>
      <c r="C94" s="3">
        <v>0.75</v>
      </c>
    </row>
    <row r="95" spans="1:3" ht="15.75" thickBot="1" x14ac:dyDescent="0.3">
      <c r="C95" s="7">
        <f>SUM(C71:C94)</f>
        <v>35.25</v>
      </c>
    </row>
    <row r="96" spans="1:3" ht="15.75" thickTop="1" x14ac:dyDescent="0.25"/>
    <row r="97" spans="1:3" x14ac:dyDescent="0.25">
      <c r="A97" t="s">
        <v>12</v>
      </c>
      <c r="B97" t="s">
        <v>16</v>
      </c>
      <c r="C97" s="3">
        <v>12.15</v>
      </c>
    </row>
    <row r="98" spans="1:3" x14ac:dyDescent="0.25">
      <c r="A98" t="s">
        <v>12</v>
      </c>
      <c r="B98" t="s">
        <v>16</v>
      </c>
      <c r="C98" s="3">
        <v>12.15</v>
      </c>
    </row>
    <row r="99" spans="1:3" x14ac:dyDescent="0.25">
      <c r="A99" t="s">
        <v>12</v>
      </c>
      <c r="B99" t="s">
        <v>16</v>
      </c>
      <c r="C99" s="3">
        <v>12.15</v>
      </c>
    </row>
    <row r="100" spans="1:3" x14ac:dyDescent="0.25">
      <c r="A100" t="s">
        <v>12</v>
      </c>
      <c r="B100" t="s">
        <v>16</v>
      </c>
      <c r="C100" s="3">
        <v>12.15</v>
      </c>
    </row>
    <row r="101" spans="1:3" x14ac:dyDescent="0.25">
      <c r="A101" t="s">
        <v>12</v>
      </c>
      <c r="B101" t="s">
        <v>16</v>
      </c>
      <c r="C101" s="3">
        <v>12.15</v>
      </c>
    </row>
    <row r="102" spans="1:3" x14ac:dyDescent="0.25">
      <c r="A102" t="s">
        <v>12</v>
      </c>
      <c r="B102" t="s">
        <v>16</v>
      </c>
      <c r="C102" s="3">
        <v>24.3</v>
      </c>
    </row>
    <row r="103" spans="1:3" ht="15.75" thickBot="1" x14ac:dyDescent="0.3">
      <c r="C103" s="7">
        <f>SUM(C97:C102)</f>
        <v>85.05</v>
      </c>
    </row>
    <row r="104" spans="1:3" ht="15.75" thickTop="1" x14ac:dyDescent="0.25"/>
    <row r="105" spans="1:3" x14ac:dyDescent="0.25">
      <c r="A105" t="s">
        <v>12</v>
      </c>
      <c r="B105" t="s">
        <v>6</v>
      </c>
      <c r="C105" s="3">
        <v>1.05</v>
      </c>
    </row>
    <row r="106" spans="1:3" x14ac:dyDescent="0.25">
      <c r="A106" t="s">
        <v>12</v>
      </c>
      <c r="B106" t="s">
        <v>6</v>
      </c>
      <c r="C106" s="3">
        <v>8.25</v>
      </c>
    </row>
    <row r="107" spans="1:3" x14ac:dyDescent="0.25">
      <c r="A107" t="s">
        <v>12</v>
      </c>
      <c r="B107" t="s">
        <v>6</v>
      </c>
      <c r="C107" s="3">
        <v>11.77</v>
      </c>
    </row>
    <row r="108" spans="1:3" x14ac:dyDescent="0.25">
      <c r="A108" t="s">
        <v>12</v>
      </c>
      <c r="B108" t="s">
        <v>6</v>
      </c>
      <c r="C108" s="3">
        <v>0.28999999999999998</v>
      </c>
    </row>
    <row r="109" spans="1:3" x14ac:dyDescent="0.25">
      <c r="A109" t="s">
        <v>12</v>
      </c>
      <c r="B109" t="s">
        <v>6</v>
      </c>
      <c r="C109" s="3">
        <v>4.8899999999999997</v>
      </c>
    </row>
    <row r="110" spans="1:3" x14ac:dyDescent="0.25">
      <c r="A110" t="s">
        <v>12</v>
      </c>
      <c r="B110" t="s">
        <v>6</v>
      </c>
      <c r="C110" s="3">
        <v>4.93</v>
      </c>
    </row>
    <row r="111" spans="1:3" x14ac:dyDescent="0.25">
      <c r="A111" t="s">
        <v>12</v>
      </c>
      <c r="B111" t="s">
        <v>6</v>
      </c>
      <c r="C111" s="3">
        <v>10.62</v>
      </c>
    </row>
    <row r="112" spans="1:3" x14ac:dyDescent="0.25">
      <c r="A112" t="s">
        <v>12</v>
      </c>
      <c r="B112" t="s">
        <v>6</v>
      </c>
      <c r="C112" s="3">
        <v>6</v>
      </c>
    </row>
    <row r="113" spans="1:3" x14ac:dyDescent="0.25">
      <c r="A113" t="s">
        <v>12</v>
      </c>
      <c r="B113" t="s">
        <v>6</v>
      </c>
      <c r="C113" s="3">
        <v>4.1900000000000004</v>
      </c>
    </row>
    <row r="114" spans="1:3" x14ac:dyDescent="0.25">
      <c r="A114" t="s">
        <v>12</v>
      </c>
      <c r="B114" t="s">
        <v>6</v>
      </c>
      <c r="C114" s="3">
        <v>9.6199999999999992</v>
      </c>
    </row>
    <row r="115" spans="1:3" x14ac:dyDescent="0.25">
      <c r="A115" t="s">
        <v>12</v>
      </c>
      <c r="B115" t="s">
        <v>6</v>
      </c>
      <c r="C115" s="3">
        <v>1.63</v>
      </c>
    </row>
    <row r="116" spans="1:3" x14ac:dyDescent="0.25">
      <c r="A116" t="s">
        <v>12</v>
      </c>
      <c r="B116" t="s">
        <v>6</v>
      </c>
      <c r="C116" s="3">
        <v>40.67</v>
      </c>
    </row>
    <row r="117" spans="1:3" x14ac:dyDescent="0.25">
      <c r="A117" t="s">
        <v>12</v>
      </c>
      <c r="B117" t="s">
        <v>6</v>
      </c>
      <c r="C117" s="3">
        <v>88.12</v>
      </c>
    </row>
    <row r="118" spans="1:3" x14ac:dyDescent="0.25">
      <c r="A118" t="s">
        <v>12</v>
      </c>
      <c r="B118" t="s">
        <v>6</v>
      </c>
      <c r="C118" s="3">
        <v>79.7</v>
      </c>
    </row>
    <row r="119" spans="1:3" x14ac:dyDescent="0.25">
      <c r="A119" t="s">
        <v>12</v>
      </c>
      <c r="B119" t="s">
        <v>6</v>
      </c>
      <c r="C119" s="3">
        <v>40.56</v>
      </c>
    </row>
    <row r="120" spans="1:3" x14ac:dyDescent="0.25">
      <c r="A120" t="s">
        <v>12</v>
      </c>
      <c r="B120" t="s">
        <v>6</v>
      </c>
      <c r="C120" s="3">
        <v>10.77</v>
      </c>
    </row>
    <row r="121" spans="1:3" x14ac:dyDescent="0.25">
      <c r="A121" t="s">
        <v>12</v>
      </c>
      <c r="B121" t="s">
        <v>6</v>
      </c>
      <c r="C121" s="3">
        <v>6.42</v>
      </c>
    </row>
    <row r="122" spans="1:3" x14ac:dyDescent="0.25">
      <c r="A122" t="s">
        <v>12</v>
      </c>
      <c r="B122" t="s">
        <v>6</v>
      </c>
      <c r="C122" s="3">
        <v>5.14</v>
      </c>
    </row>
    <row r="123" spans="1:3" x14ac:dyDescent="0.25">
      <c r="A123" t="s">
        <v>12</v>
      </c>
      <c r="B123" t="s">
        <v>6</v>
      </c>
      <c r="C123" s="3">
        <v>1.28</v>
      </c>
    </row>
    <row r="124" spans="1:3" x14ac:dyDescent="0.25">
      <c r="A124" t="s">
        <v>12</v>
      </c>
      <c r="B124" t="s">
        <v>6</v>
      </c>
      <c r="C124" s="3">
        <v>2.57</v>
      </c>
    </row>
    <row r="125" spans="1:3" x14ac:dyDescent="0.25">
      <c r="A125" t="s">
        <v>12</v>
      </c>
      <c r="B125" t="s">
        <v>6</v>
      </c>
      <c r="C125" s="3">
        <v>15.98</v>
      </c>
    </row>
    <row r="126" spans="1:3" x14ac:dyDescent="0.25">
      <c r="A126" t="s">
        <v>12</v>
      </c>
      <c r="B126" t="s">
        <v>6</v>
      </c>
      <c r="C126" s="3">
        <v>9.33</v>
      </c>
    </row>
    <row r="127" spans="1:3" x14ac:dyDescent="0.25">
      <c r="A127" t="s">
        <v>12</v>
      </c>
      <c r="B127" t="s">
        <v>6</v>
      </c>
      <c r="C127" s="3">
        <v>19.12</v>
      </c>
    </row>
    <row r="128" spans="1:3" x14ac:dyDescent="0.25">
      <c r="A128" t="s">
        <v>12</v>
      </c>
      <c r="B128" t="s">
        <v>6</v>
      </c>
      <c r="C128" s="3">
        <v>9.65</v>
      </c>
    </row>
    <row r="129" spans="1:3" x14ac:dyDescent="0.25">
      <c r="A129" t="s">
        <v>12</v>
      </c>
      <c r="B129" t="s">
        <v>6</v>
      </c>
      <c r="C129" s="3">
        <v>8.43</v>
      </c>
    </row>
    <row r="130" spans="1:3" ht="15.75" thickBot="1" x14ac:dyDescent="0.3">
      <c r="C130" s="7">
        <f>SUM(C105:C129)</f>
        <v>400.97999999999996</v>
      </c>
    </row>
    <row r="131" spans="1:3" ht="15.75" thickTop="1" x14ac:dyDescent="0.25"/>
    <row r="132" spans="1:3" x14ac:dyDescent="0.25">
      <c r="A132" t="s">
        <v>12</v>
      </c>
      <c r="B132" t="s">
        <v>17</v>
      </c>
      <c r="C132" s="3">
        <v>9.6999999999999993</v>
      </c>
    </row>
    <row r="133" spans="1:3" x14ac:dyDescent="0.25">
      <c r="A133" t="s">
        <v>12</v>
      </c>
      <c r="B133" t="s">
        <v>17</v>
      </c>
      <c r="C133" s="3">
        <v>16.5</v>
      </c>
    </row>
    <row r="134" spans="1:3" x14ac:dyDescent="0.25">
      <c r="A134" t="s">
        <v>12</v>
      </c>
      <c r="B134" t="s">
        <v>17</v>
      </c>
      <c r="C134" s="3">
        <v>9.6999999999999993</v>
      </c>
    </row>
    <row r="135" spans="1:3" x14ac:dyDescent="0.25">
      <c r="A135" t="s">
        <v>12</v>
      </c>
      <c r="B135" t="s">
        <v>17</v>
      </c>
      <c r="C135" s="3">
        <v>17.100000000000001</v>
      </c>
    </row>
    <row r="136" spans="1:3" x14ac:dyDescent="0.25">
      <c r="A136" t="s">
        <v>12</v>
      </c>
      <c r="B136" t="s">
        <v>17</v>
      </c>
      <c r="C136" s="3">
        <v>19.399999999999999</v>
      </c>
    </row>
    <row r="137" spans="1:3" x14ac:dyDescent="0.25">
      <c r="A137" t="s">
        <v>12</v>
      </c>
      <c r="B137" t="s">
        <v>17</v>
      </c>
      <c r="C137" s="3">
        <v>21</v>
      </c>
    </row>
    <row r="138" spans="1:3" x14ac:dyDescent="0.25">
      <c r="A138" t="s">
        <v>12</v>
      </c>
      <c r="B138" t="s">
        <v>17</v>
      </c>
      <c r="C138" s="3">
        <v>21</v>
      </c>
    </row>
    <row r="139" spans="1:3" x14ac:dyDescent="0.25">
      <c r="A139" t="s">
        <v>12</v>
      </c>
      <c r="B139" t="s">
        <v>17</v>
      </c>
      <c r="C139" s="3">
        <v>14.2</v>
      </c>
    </row>
    <row r="140" spans="1:3" x14ac:dyDescent="0.25">
      <c r="A140" t="s">
        <v>12</v>
      </c>
      <c r="B140" t="s">
        <v>17</v>
      </c>
      <c r="C140" s="3">
        <v>19.399999999999999</v>
      </c>
    </row>
    <row r="141" spans="1:3" x14ac:dyDescent="0.25">
      <c r="A141" t="s">
        <v>12</v>
      </c>
      <c r="B141" t="s">
        <v>17</v>
      </c>
      <c r="C141" s="3">
        <v>19.399999999999999</v>
      </c>
    </row>
    <row r="142" spans="1:3" x14ac:dyDescent="0.25">
      <c r="A142" t="s">
        <v>12</v>
      </c>
      <c r="B142" t="s">
        <v>17</v>
      </c>
      <c r="C142" s="3">
        <v>19.399999999999999</v>
      </c>
    </row>
    <row r="143" spans="1:3" x14ac:dyDescent="0.25">
      <c r="A143" t="s">
        <v>12</v>
      </c>
      <c r="B143" t="s">
        <v>17</v>
      </c>
      <c r="C143" s="3">
        <v>19.399999999999999</v>
      </c>
    </row>
    <row r="144" spans="1:3" x14ac:dyDescent="0.25">
      <c r="A144" t="s">
        <v>12</v>
      </c>
      <c r="B144" t="s">
        <v>17</v>
      </c>
      <c r="C144" s="3">
        <v>19.399999999999999</v>
      </c>
    </row>
    <row r="145" spans="1:3" x14ac:dyDescent="0.25">
      <c r="A145" t="s">
        <v>12</v>
      </c>
      <c r="B145" t="s">
        <v>17</v>
      </c>
      <c r="C145" s="3">
        <v>19.399999999999999</v>
      </c>
    </row>
    <row r="146" spans="1:3" x14ac:dyDescent="0.25">
      <c r="A146" t="s">
        <v>12</v>
      </c>
      <c r="B146" t="s">
        <v>17</v>
      </c>
      <c r="C146" s="3">
        <v>19.399999999999999</v>
      </c>
    </row>
    <row r="147" spans="1:3" x14ac:dyDescent="0.25">
      <c r="A147" t="s">
        <v>12</v>
      </c>
      <c r="B147" t="s">
        <v>17</v>
      </c>
      <c r="C147" s="3">
        <v>19.399999999999999</v>
      </c>
    </row>
    <row r="148" spans="1:3" x14ac:dyDescent="0.25">
      <c r="A148" t="s">
        <v>12</v>
      </c>
      <c r="B148" t="s">
        <v>17</v>
      </c>
      <c r="C148" s="3">
        <v>21</v>
      </c>
    </row>
    <row r="149" spans="1:3" x14ac:dyDescent="0.25">
      <c r="A149" t="s">
        <v>12</v>
      </c>
      <c r="B149" t="s">
        <v>17</v>
      </c>
      <c r="C149" s="3">
        <v>19.399999999999999</v>
      </c>
    </row>
    <row r="150" spans="1:3" x14ac:dyDescent="0.25">
      <c r="A150" t="s">
        <v>12</v>
      </c>
      <c r="B150" t="s">
        <v>17</v>
      </c>
      <c r="C150" s="3">
        <v>19.399999999999999</v>
      </c>
    </row>
    <row r="151" spans="1:3" x14ac:dyDescent="0.25">
      <c r="A151" t="s">
        <v>12</v>
      </c>
      <c r="B151" t="s">
        <v>17</v>
      </c>
      <c r="C151" s="3">
        <v>21</v>
      </c>
    </row>
    <row r="152" spans="1:3" x14ac:dyDescent="0.25">
      <c r="A152" t="s">
        <v>12</v>
      </c>
      <c r="B152" t="s">
        <v>17</v>
      </c>
      <c r="C152" s="3">
        <v>19.399999999999999</v>
      </c>
    </row>
    <row r="153" spans="1:3" x14ac:dyDescent="0.25">
      <c r="A153" t="s">
        <v>12</v>
      </c>
      <c r="B153" t="s">
        <v>17</v>
      </c>
      <c r="C153" s="3">
        <v>14.2</v>
      </c>
    </row>
    <row r="154" spans="1:3" x14ac:dyDescent="0.25">
      <c r="A154" t="s">
        <v>12</v>
      </c>
      <c r="B154" t="s">
        <v>17</v>
      </c>
      <c r="C154" s="3">
        <v>19.399999999999999</v>
      </c>
    </row>
    <row r="155" spans="1:3" x14ac:dyDescent="0.25">
      <c r="A155" t="s">
        <v>12</v>
      </c>
      <c r="B155" t="s">
        <v>17</v>
      </c>
      <c r="C155" s="3">
        <v>21</v>
      </c>
    </row>
    <row r="156" spans="1:3" x14ac:dyDescent="0.25">
      <c r="A156" t="s">
        <v>12</v>
      </c>
      <c r="B156" t="s">
        <v>17</v>
      </c>
      <c r="C156" s="3">
        <v>19.399999999999999</v>
      </c>
    </row>
    <row r="157" spans="1:3" x14ac:dyDescent="0.25">
      <c r="A157" t="s">
        <v>12</v>
      </c>
      <c r="B157" t="s">
        <v>17</v>
      </c>
      <c r="C157" s="3">
        <v>11.5</v>
      </c>
    </row>
    <row r="158" spans="1:3" ht="15.75" thickBot="1" x14ac:dyDescent="0.3">
      <c r="C158" s="7">
        <f>SUM(C132:C157)</f>
        <v>469.49999999999989</v>
      </c>
    </row>
    <row r="159" spans="1:3" ht="15.75" thickTop="1" x14ac:dyDescent="0.25"/>
    <row r="160" spans="1:3" ht="15.75" thickBot="1" x14ac:dyDescent="0.3">
      <c r="A160" t="s">
        <v>12</v>
      </c>
      <c r="B160" t="s">
        <v>18</v>
      </c>
      <c r="C160" s="7">
        <v>197.25</v>
      </c>
    </row>
    <row r="161" spans="1:3" ht="15.75" thickTop="1" x14ac:dyDescent="0.25"/>
    <row r="163" spans="1:3" x14ac:dyDescent="0.25">
      <c r="A163" t="s">
        <v>12</v>
      </c>
      <c r="B163" t="s">
        <v>7</v>
      </c>
      <c r="C163" s="3">
        <v>20.2</v>
      </c>
    </row>
    <row r="164" spans="1:3" x14ac:dyDescent="0.25">
      <c r="A164" t="s">
        <v>12</v>
      </c>
      <c r="B164" t="s">
        <v>7</v>
      </c>
      <c r="C164" s="3">
        <v>33.99</v>
      </c>
    </row>
    <row r="165" spans="1:3" x14ac:dyDescent="0.25">
      <c r="A165" t="s">
        <v>12</v>
      </c>
      <c r="B165" t="s">
        <v>7</v>
      </c>
      <c r="C165" s="3">
        <v>33.53</v>
      </c>
    </row>
    <row r="166" spans="1:3" x14ac:dyDescent="0.25">
      <c r="A166" t="s">
        <v>12</v>
      </c>
      <c r="B166" t="s">
        <v>7</v>
      </c>
      <c r="C166" s="3">
        <v>31.24</v>
      </c>
    </row>
    <row r="167" spans="1:3" x14ac:dyDescent="0.25">
      <c r="A167" t="s">
        <v>12</v>
      </c>
      <c r="B167" t="s">
        <v>7</v>
      </c>
      <c r="C167" s="3">
        <v>15.09</v>
      </c>
    </row>
    <row r="168" spans="1:3" x14ac:dyDescent="0.25">
      <c r="A168" t="s">
        <v>12</v>
      </c>
      <c r="B168" t="s">
        <v>7</v>
      </c>
      <c r="C168" s="3">
        <v>32.380000000000003</v>
      </c>
    </row>
    <row r="169" spans="1:3" x14ac:dyDescent="0.25">
      <c r="A169" t="s">
        <v>12</v>
      </c>
      <c r="B169" t="s">
        <v>7</v>
      </c>
      <c r="C169" s="3">
        <v>32.450000000000003</v>
      </c>
    </row>
    <row r="170" spans="1:3" x14ac:dyDescent="0.25">
      <c r="A170" t="s">
        <v>12</v>
      </c>
      <c r="B170" t="s">
        <v>7</v>
      </c>
      <c r="C170" s="3">
        <v>35.43</v>
      </c>
    </row>
    <row r="171" spans="1:3" x14ac:dyDescent="0.25">
      <c r="A171" t="s">
        <v>12</v>
      </c>
      <c r="B171" t="s">
        <v>7</v>
      </c>
      <c r="C171" s="3">
        <v>33.29</v>
      </c>
    </row>
    <row r="172" spans="1:3" x14ac:dyDescent="0.25">
      <c r="A172" t="s">
        <v>12</v>
      </c>
      <c r="B172" t="s">
        <v>7</v>
      </c>
      <c r="C172" s="3">
        <v>33.78</v>
      </c>
    </row>
    <row r="173" spans="1:3" x14ac:dyDescent="0.25">
      <c r="A173" t="s">
        <v>12</v>
      </c>
      <c r="B173" t="s">
        <v>7</v>
      </c>
      <c r="C173" s="3">
        <v>31.24</v>
      </c>
    </row>
    <row r="174" spans="1:3" x14ac:dyDescent="0.25">
      <c r="A174" t="s">
        <v>12</v>
      </c>
      <c r="B174" t="s">
        <v>7</v>
      </c>
      <c r="C174" s="3">
        <v>34.49</v>
      </c>
    </row>
    <row r="175" spans="1:3" x14ac:dyDescent="0.25">
      <c r="A175" t="s">
        <v>12</v>
      </c>
      <c r="B175" t="s">
        <v>7</v>
      </c>
      <c r="C175" s="3">
        <v>33.909999999999997</v>
      </c>
    </row>
    <row r="176" spans="1:3" x14ac:dyDescent="0.25">
      <c r="A176" t="s">
        <v>12</v>
      </c>
      <c r="B176" t="s">
        <v>7</v>
      </c>
      <c r="C176" s="3">
        <v>40.44</v>
      </c>
    </row>
    <row r="177" spans="1:3" x14ac:dyDescent="0.25">
      <c r="A177" t="s">
        <v>12</v>
      </c>
      <c r="B177" t="s">
        <v>7</v>
      </c>
      <c r="C177" s="3">
        <v>51.99</v>
      </c>
    </row>
    <row r="178" spans="1:3" x14ac:dyDescent="0.25">
      <c r="A178" t="s">
        <v>12</v>
      </c>
      <c r="B178" t="s">
        <v>7</v>
      </c>
      <c r="C178" s="3">
        <v>50.07</v>
      </c>
    </row>
    <row r="179" spans="1:3" x14ac:dyDescent="0.25">
      <c r="A179" t="s">
        <v>12</v>
      </c>
      <c r="B179" t="s">
        <v>7</v>
      </c>
      <c r="C179" s="3">
        <v>40.31</v>
      </c>
    </row>
    <row r="180" spans="1:3" x14ac:dyDescent="0.25">
      <c r="A180" t="s">
        <v>12</v>
      </c>
      <c r="B180" t="s">
        <v>7</v>
      </c>
      <c r="C180" s="3">
        <v>33.76</v>
      </c>
    </row>
    <row r="181" spans="1:3" x14ac:dyDescent="0.25">
      <c r="A181" t="s">
        <v>12</v>
      </c>
      <c r="B181" t="s">
        <v>7</v>
      </c>
      <c r="C181" s="3">
        <v>32.67</v>
      </c>
    </row>
    <row r="182" spans="1:3" x14ac:dyDescent="0.25">
      <c r="A182" t="s">
        <v>12</v>
      </c>
      <c r="B182" t="s">
        <v>7</v>
      </c>
      <c r="C182" s="3">
        <v>32.380000000000003</v>
      </c>
    </row>
    <row r="183" spans="1:3" x14ac:dyDescent="0.25">
      <c r="A183" t="s">
        <v>12</v>
      </c>
      <c r="B183" t="s">
        <v>7</v>
      </c>
      <c r="C183" s="3">
        <v>33.770000000000003</v>
      </c>
    </row>
    <row r="184" spans="1:3" x14ac:dyDescent="0.25">
      <c r="A184" t="s">
        <v>12</v>
      </c>
      <c r="B184" t="s">
        <v>7</v>
      </c>
      <c r="C184" s="3">
        <v>31.82</v>
      </c>
    </row>
    <row r="185" spans="1:3" x14ac:dyDescent="0.25">
      <c r="A185" t="s">
        <v>12</v>
      </c>
      <c r="B185" t="s">
        <v>7</v>
      </c>
      <c r="C185" s="3">
        <v>34.42</v>
      </c>
    </row>
    <row r="186" spans="1:3" x14ac:dyDescent="0.25">
      <c r="A186" t="s">
        <v>12</v>
      </c>
      <c r="B186" t="s">
        <v>7</v>
      </c>
      <c r="C186" s="3">
        <v>33.36</v>
      </c>
    </row>
    <row r="187" spans="1:3" x14ac:dyDescent="0.25">
      <c r="A187" t="s">
        <v>12</v>
      </c>
      <c r="B187" t="s">
        <v>7</v>
      </c>
      <c r="C187" s="3">
        <v>35.979999999999997</v>
      </c>
    </row>
    <row r="188" spans="1:3" x14ac:dyDescent="0.25">
      <c r="A188" t="s">
        <v>12</v>
      </c>
      <c r="B188" t="s">
        <v>7</v>
      </c>
      <c r="C188" s="3">
        <v>33.659999999999997</v>
      </c>
    </row>
    <row r="189" spans="1:3" x14ac:dyDescent="0.25">
      <c r="A189" t="s">
        <v>12</v>
      </c>
      <c r="B189" t="s">
        <v>7</v>
      </c>
      <c r="C189" s="3">
        <v>17.66</v>
      </c>
    </row>
    <row r="190" spans="1:3" ht="15.75" thickBot="1" x14ac:dyDescent="0.3">
      <c r="C190" s="7">
        <f>SUM(C163:C189)</f>
        <v>903.30999999999983</v>
      </c>
    </row>
    <row r="191" spans="1:3" ht="15.75" thickTop="1" x14ac:dyDescent="0.25"/>
    <row r="192" spans="1:3" x14ac:dyDescent="0.25">
      <c r="A192" t="s">
        <v>12</v>
      </c>
      <c r="B192" t="s">
        <v>8</v>
      </c>
      <c r="C192" s="3">
        <v>39.130000000000003</v>
      </c>
    </row>
    <row r="193" spans="1:3" x14ac:dyDescent="0.25">
      <c r="A193" t="s">
        <v>12</v>
      </c>
      <c r="B193" t="s">
        <v>8</v>
      </c>
      <c r="C193" s="3">
        <v>69.37</v>
      </c>
    </row>
    <row r="194" spans="1:3" x14ac:dyDescent="0.25">
      <c r="A194" t="s">
        <v>12</v>
      </c>
      <c r="B194" t="s">
        <v>8</v>
      </c>
      <c r="C194" s="3">
        <v>68.42</v>
      </c>
    </row>
    <row r="195" spans="1:3" x14ac:dyDescent="0.25">
      <c r="A195" t="s">
        <v>12</v>
      </c>
      <c r="B195" t="s">
        <v>8</v>
      </c>
      <c r="C195" s="3">
        <v>63.79</v>
      </c>
    </row>
    <row r="196" spans="1:3" x14ac:dyDescent="0.25">
      <c r="A196" t="s">
        <v>12</v>
      </c>
      <c r="B196" t="s">
        <v>8</v>
      </c>
      <c r="C196" s="3">
        <v>30.57</v>
      </c>
    </row>
    <row r="197" spans="1:3" x14ac:dyDescent="0.25">
      <c r="A197" t="s">
        <v>12</v>
      </c>
      <c r="B197" t="s">
        <v>8</v>
      </c>
      <c r="C197" s="3">
        <v>66.069999999999993</v>
      </c>
    </row>
    <row r="198" spans="1:3" x14ac:dyDescent="0.25">
      <c r="A198" t="s">
        <v>12</v>
      </c>
      <c r="B198" t="s">
        <v>8</v>
      </c>
      <c r="C198" s="3">
        <v>66.34</v>
      </c>
    </row>
    <row r="199" spans="1:3" x14ac:dyDescent="0.25">
      <c r="A199" t="s">
        <v>12</v>
      </c>
      <c r="B199" t="s">
        <v>8</v>
      </c>
      <c r="C199" s="3">
        <v>70.45</v>
      </c>
    </row>
    <row r="200" spans="1:3" x14ac:dyDescent="0.25">
      <c r="A200" t="s">
        <v>12</v>
      </c>
      <c r="B200" t="s">
        <v>8</v>
      </c>
      <c r="C200" s="3">
        <v>68</v>
      </c>
    </row>
    <row r="201" spans="1:3" x14ac:dyDescent="0.25">
      <c r="A201" t="s">
        <v>12</v>
      </c>
      <c r="B201" t="s">
        <v>8</v>
      </c>
      <c r="C201" s="3">
        <v>69.02</v>
      </c>
    </row>
    <row r="202" spans="1:3" x14ac:dyDescent="0.25">
      <c r="A202" t="s">
        <v>12</v>
      </c>
      <c r="B202" t="s">
        <v>8</v>
      </c>
      <c r="C202" s="3">
        <v>63.88</v>
      </c>
    </row>
    <row r="203" spans="1:3" x14ac:dyDescent="0.25">
      <c r="A203" t="s">
        <v>12</v>
      </c>
      <c r="B203" t="s">
        <v>8</v>
      </c>
      <c r="C203" s="3">
        <v>70.430000000000007</v>
      </c>
    </row>
    <row r="204" spans="1:3" x14ac:dyDescent="0.25">
      <c r="A204" t="s">
        <v>12</v>
      </c>
      <c r="B204" t="s">
        <v>8</v>
      </c>
      <c r="C204" s="3">
        <v>66.819999999999993</v>
      </c>
    </row>
    <row r="205" spans="1:3" x14ac:dyDescent="0.25">
      <c r="A205" t="s">
        <v>12</v>
      </c>
      <c r="B205" t="s">
        <v>8</v>
      </c>
      <c r="C205" s="3">
        <v>82.5</v>
      </c>
    </row>
    <row r="206" spans="1:3" x14ac:dyDescent="0.25">
      <c r="A206" t="s">
        <v>12</v>
      </c>
      <c r="B206" t="s">
        <v>8</v>
      </c>
      <c r="C206" s="3">
        <v>104</v>
      </c>
    </row>
    <row r="207" spans="1:3" x14ac:dyDescent="0.25">
      <c r="A207" t="s">
        <v>12</v>
      </c>
      <c r="B207" t="s">
        <v>8</v>
      </c>
      <c r="C207" s="3">
        <v>100.12</v>
      </c>
    </row>
    <row r="208" spans="1:3" x14ac:dyDescent="0.25">
      <c r="A208" t="s">
        <v>12</v>
      </c>
      <c r="B208" t="s">
        <v>8</v>
      </c>
      <c r="C208" s="3">
        <v>82.27</v>
      </c>
    </row>
    <row r="209" spans="1:3" x14ac:dyDescent="0.25">
      <c r="A209" t="s">
        <v>12</v>
      </c>
      <c r="B209" t="s">
        <v>8</v>
      </c>
      <c r="C209" s="3">
        <v>68.97</v>
      </c>
    </row>
    <row r="210" spans="1:3" x14ac:dyDescent="0.25">
      <c r="A210" t="s">
        <v>12</v>
      </c>
      <c r="B210" t="s">
        <v>8</v>
      </c>
      <c r="C210" s="3">
        <v>66.78</v>
      </c>
    </row>
    <row r="211" spans="1:3" x14ac:dyDescent="0.25">
      <c r="A211" t="s">
        <v>12</v>
      </c>
      <c r="B211" t="s">
        <v>8</v>
      </c>
      <c r="C211" s="3">
        <v>66.2</v>
      </c>
    </row>
    <row r="212" spans="1:3" x14ac:dyDescent="0.25">
      <c r="A212" t="s">
        <v>12</v>
      </c>
      <c r="B212" t="s">
        <v>8</v>
      </c>
      <c r="C212" s="3">
        <v>65.239999999999995</v>
      </c>
    </row>
    <row r="213" spans="1:3" x14ac:dyDescent="0.25">
      <c r="A213" t="s">
        <v>12</v>
      </c>
      <c r="B213" t="s">
        <v>8</v>
      </c>
      <c r="C213" s="3">
        <v>65.040000000000006</v>
      </c>
    </row>
    <row r="214" spans="1:3" x14ac:dyDescent="0.25">
      <c r="A214" t="s">
        <v>12</v>
      </c>
      <c r="B214" t="s">
        <v>8</v>
      </c>
      <c r="C214" s="3">
        <v>70.3</v>
      </c>
    </row>
    <row r="215" spans="1:3" x14ac:dyDescent="0.25">
      <c r="A215" t="s">
        <v>12</v>
      </c>
      <c r="B215" t="s">
        <v>8</v>
      </c>
      <c r="C215" s="3">
        <v>68.150000000000006</v>
      </c>
    </row>
    <row r="216" spans="1:3" x14ac:dyDescent="0.25">
      <c r="A216" t="s">
        <v>12</v>
      </c>
      <c r="B216" t="s">
        <v>8</v>
      </c>
      <c r="C216" s="3">
        <v>73.459999999999994</v>
      </c>
    </row>
    <row r="217" spans="1:3" x14ac:dyDescent="0.25">
      <c r="A217" t="s">
        <v>12</v>
      </c>
      <c r="B217" t="s">
        <v>8</v>
      </c>
      <c r="C217" s="3">
        <v>68.19</v>
      </c>
    </row>
    <row r="218" spans="1:3" x14ac:dyDescent="0.25">
      <c r="A218" t="s">
        <v>12</v>
      </c>
      <c r="B218" t="s">
        <v>8</v>
      </c>
      <c r="C218" s="3">
        <v>37.229999999999997</v>
      </c>
    </row>
    <row r="219" spans="1:3" ht="15.75" thickBot="1" x14ac:dyDescent="0.3">
      <c r="C219" s="7">
        <f>SUM(C192:C218)</f>
        <v>1830.74</v>
      </c>
    </row>
    <row r="220" spans="1:3" ht="15.75" thickTop="1" x14ac:dyDescent="0.25"/>
    <row r="221" spans="1:3" x14ac:dyDescent="0.25">
      <c r="A221" t="s">
        <v>12</v>
      </c>
      <c r="B221" t="s">
        <v>9</v>
      </c>
      <c r="C221" s="3">
        <v>0.65</v>
      </c>
    </row>
    <row r="222" spans="1:3" x14ac:dyDescent="0.25">
      <c r="A222" t="s">
        <v>12</v>
      </c>
      <c r="B222" t="s">
        <v>9</v>
      </c>
      <c r="C222" s="3">
        <v>1.21</v>
      </c>
    </row>
    <row r="223" spans="1:3" x14ac:dyDescent="0.25">
      <c r="A223" t="s">
        <v>12</v>
      </c>
      <c r="B223" t="s">
        <v>9</v>
      </c>
      <c r="C223" s="3">
        <v>1.21</v>
      </c>
    </row>
    <row r="224" spans="1:3" x14ac:dyDescent="0.25">
      <c r="A224" t="s">
        <v>12</v>
      </c>
      <c r="B224" t="s">
        <v>9</v>
      </c>
      <c r="C224" s="3">
        <v>1.32</v>
      </c>
    </row>
    <row r="225" spans="1:3" x14ac:dyDescent="0.25">
      <c r="A225" t="s">
        <v>12</v>
      </c>
      <c r="B225" t="s">
        <v>9</v>
      </c>
      <c r="C225" s="3">
        <v>1.32</v>
      </c>
    </row>
    <row r="226" spans="1:3" x14ac:dyDescent="0.25">
      <c r="A226" t="s">
        <v>12</v>
      </c>
      <c r="B226" t="s">
        <v>9</v>
      </c>
      <c r="C226" s="3">
        <v>1.32</v>
      </c>
    </row>
    <row r="227" spans="1:3" x14ac:dyDescent="0.25">
      <c r="A227" t="s">
        <v>12</v>
      </c>
      <c r="B227" t="s">
        <v>9</v>
      </c>
      <c r="C227" s="3">
        <v>1.32</v>
      </c>
    </row>
    <row r="228" spans="1:3" x14ac:dyDescent="0.25">
      <c r="A228" t="s">
        <v>12</v>
      </c>
      <c r="B228" t="s">
        <v>9</v>
      </c>
      <c r="C228" s="3">
        <v>1.32</v>
      </c>
    </row>
    <row r="229" spans="1:3" x14ac:dyDescent="0.25">
      <c r="A229" t="s">
        <v>12</v>
      </c>
      <c r="B229" t="s">
        <v>9</v>
      </c>
      <c r="C229" s="3">
        <v>1.32</v>
      </c>
    </row>
    <row r="230" spans="1:3" x14ac:dyDescent="0.25">
      <c r="A230" t="s">
        <v>12</v>
      </c>
      <c r="B230" t="s">
        <v>9</v>
      </c>
      <c r="C230" s="3">
        <v>1.32</v>
      </c>
    </row>
    <row r="231" spans="1:3" x14ac:dyDescent="0.25">
      <c r="A231" t="s">
        <v>12</v>
      </c>
      <c r="B231" t="s">
        <v>9</v>
      </c>
      <c r="C231" s="3">
        <v>1.32</v>
      </c>
    </row>
    <row r="232" spans="1:3" x14ac:dyDescent="0.25">
      <c r="A232" t="s">
        <v>12</v>
      </c>
      <c r="B232" t="s">
        <v>9</v>
      </c>
      <c r="C232" s="3">
        <v>1.32</v>
      </c>
    </row>
    <row r="233" spans="1:3" x14ac:dyDescent="0.25">
      <c r="A233" t="s">
        <v>12</v>
      </c>
      <c r="B233" t="s">
        <v>9</v>
      </c>
      <c r="C233" s="3">
        <v>1.33</v>
      </c>
    </row>
    <row r="234" spans="1:3" x14ac:dyDescent="0.25">
      <c r="A234" t="s">
        <v>12</v>
      </c>
      <c r="B234" t="s">
        <v>9</v>
      </c>
      <c r="C234" s="3">
        <v>1.32</v>
      </c>
    </row>
    <row r="235" spans="1:3" x14ac:dyDescent="0.25">
      <c r="A235" t="s">
        <v>12</v>
      </c>
      <c r="B235" t="s">
        <v>9</v>
      </c>
      <c r="C235" s="3">
        <v>1.33</v>
      </c>
    </row>
    <row r="236" spans="1:3" x14ac:dyDescent="0.25">
      <c r="A236" t="s">
        <v>12</v>
      </c>
      <c r="B236" t="s">
        <v>9</v>
      </c>
      <c r="C236" s="3">
        <v>1.33</v>
      </c>
    </row>
    <row r="237" spans="1:3" x14ac:dyDescent="0.25">
      <c r="A237" t="s">
        <v>12</v>
      </c>
      <c r="B237" t="s">
        <v>9</v>
      </c>
      <c r="C237" s="3">
        <v>1.33</v>
      </c>
    </row>
    <row r="238" spans="1:3" x14ac:dyDescent="0.25">
      <c r="A238" t="s">
        <v>12</v>
      </c>
      <c r="B238" t="s">
        <v>9</v>
      </c>
      <c r="C238" s="3">
        <v>1.32</v>
      </c>
    </row>
    <row r="239" spans="1:3" x14ac:dyDescent="0.25">
      <c r="A239" t="s">
        <v>12</v>
      </c>
      <c r="B239" t="s">
        <v>9</v>
      </c>
      <c r="C239" s="3">
        <v>1.32</v>
      </c>
    </row>
    <row r="240" spans="1:3" x14ac:dyDescent="0.25">
      <c r="A240" t="s">
        <v>12</v>
      </c>
      <c r="B240" t="s">
        <v>9</v>
      </c>
      <c r="C240" s="3">
        <v>1.32</v>
      </c>
    </row>
    <row r="241" spans="1:3" x14ac:dyDescent="0.25">
      <c r="A241" t="s">
        <v>12</v>
      </c>
      <c r="B241" t="s">
        <v>9</v>
      </c>
      <c r="C241" s="3">
        <v>1.33</v>
      </c>
    </row>
    <row r="242" spans="1:3" x14ac:dyDescent="0.25">
      <c r="A242" t="s">
        <v>12</v>
      </c>
      <c r="B242" t="s">
        <v>9</v>
      </c>
      <c r="C242" s="3">
        <v>1.32</v>
      </c>
    </row>
    <row r="243" spans="1:3" x14ac:dyDescent="0.25">
      <c r="A243" t="s">
        <v>12</v>
      </c>
      <c r="B243" t="s">
        <v>9</v>
      </c>
      <c r="C243" s="3">
        <v>1.32</v>
      </c>
    </row>
    <row r="244" spans="1:3" x14ac:dyDescent="0.25">
      <c r="A244" t="s">
        <v>12</v>
      </c>
      <c r="B244" t="s">
        <v>9</v>
      </c>
      <c r="C244" s="3">
        <v>1.32</v>
      </c>
    </row>
    <row r="245" spans="1:3" x14ac:dyDescent="0.25">
      <c r="A245" t="s">
        <v>12</v>
      </c>
      <c r="B245" t="s">
        <v>9</v>
      </c>
      <c r="C245" s="3">
        <v>1.32</v>
      </c>
    </row>
    <row r="246" spans="1:3" x14ac:dyDescent="0.25">
      <c r="A246" t="s">
        <v>12</v>
      </c>
      <c r="B246" t="s">
        <v>9</v>
      </c>
      <c r="C246" s="3">
        <v>0.66</v>
      </c>
    </row>
    <row r="247" spans="1:3" ht="15.75" thickBot="1" x14ac:dyDescent="0.3">
      <c r="C247" s="7">
        <f>SUM(C221:C246)</f>
        <v>32.819999999999993</v>
      </c>
    </row>
    <row r="248" spans="1:3" ht="15.75" thickTop="1" x14ac:dyDescent="0.25"/>
    <row r="249" spans="1:3" x14ac:dyDescent="0.25">
      <c r="A249" t="s">
        <v>12</v>
      </c>
      <c r="B249" t="s">
        <v>10</v>
      </c>
      <c r="C249" s="3">
        <v>21.39</v>
      </c>
    </row>
    <row r="250" spans="1:3" x14ac:dyDescent="0.25">
      <c r="A250" t="s">
        <v>12</v>
      </c>
      <c r="B250" t="s">
        <v>10</v>
      </c>
      <c r="C250" s="3">
        <v>42.77</v>
      </c>
    </row>
    <row r="251" spans="1:3" x14ac:dyDescent="0.25">
      <c r="A251" t="s">
        <v>12</v>
      </c>
      <c r="B251" t="s">
        <v>10</v>
      </c>
      <c r="C251" s="3">
        <v>42.78</v>
      </c>
    </row>
    <row r="252" spans="1:3" x14ac:dyDescent="0.25">
      <c r="A252" t="s">
        <v>12</v>
      </c>
      <c r="B252" t="s">
        <v>10</v>
      </c>
      <c r="C252" s="3">
        <v>42.78</v>
      </c>
    </row>
    <row r="253" spans="1:3" x14ac:dyDescent="0.25">
      <c r="A253" t="s">
        <v>12</v>
      </c>
      <c r="B253" t="s">
        <v>10</v>
      </c>
      <c r="C253" s="3">
        <v>42.77</v>
      </c>
    </row>
    <row r="254" spans="1:3" x14ac:dyDescent="0.25">
      <c r="A254" t="s">
        <v>12</v>
      </c>
      <c r="B254" t="s">
        <v>10</v>
      </c>
      <c r="C254" s="3">
        <v>48.04</v>
      </c>
    </row>
    <row r="255" spans="1:3" x14ac:dyDescent="0.25">
      <c r="A255" t="s">
        <v>12</v>
      </c>
      <c r="B255" t="s">
        <v>10</v>
      </c>
      <c r="C255" s="3">
        <v>48.04</v>
      </c>
    </row>
    <row r="256" spans="1:3" x14ac:dyDescent="0.25">
      <c r="A256" t="s">
        <v>12</v>
      </c>
      <c r="B256" t="s">
        <v>10</v>
      </c>
      <c r="C256" s="3">
        <v>48.04</v>
      </c>
    </row>
    <row r="257" spans="1:3" x14ac:dyDescent="0.25">
      <c r="A257" t="s">
        <v>12</v>
      </c>
      <c r="B257" t="s">
        <v>10</v>
      </c>
      <c r="C257" s="3">
        <v>48.06</v>
      </c>
    </row>
    <row r="258" spans="1:3" x14ac:dyDescent="0.25">
      <c r="A258" t="s">
        <v>12</v>
      </c>
      <c r="B258" t="s">
        <v>10</v>
      </c>
      <c r="C258" s="3">
        <v>48.04</v>
      </c>
    </row>
    <row r="259" spans="1:3" x14ac:dyDescent="0.25">
      <c r="A259" t="s">
        <v>12</v>
      </c>
      <c r="B259" t="s">
        <v>10</v>
      </c>
      <c r="C259" s="3">
        <v>48.04</v>
      </c>
    </row>
    <row r="260" spans="1:3" x14ac:dyDescent="0.25">
      <c r="A260" t="s">
        <v>12</v>
      </c>
      <c r="B260" t="s">
        <v>10</v>
      </c>
      <c r="C260" s="3">
        <v>48.04</v>
      </c>
    </row>
    <row r="261" spans="1:3" x14ac:dyDescent="0.25">
      <c r="A261" t="s">
        <v>12</v>
      </c>
      <c r="B261" t="s">
        <v>10</v>
      </c>
      <c r="C261" s="3">
        <v>48.05</v>
      </c>
    </row>
    <row r="262" spans="1:3" x14ac:dyDescent="0.25">
      <c r="A262" t="s">
        <v>12</v>
      </c>
      <c r="B262" t="s">
        <v>10</v>
      </c>
      <c r="C262" s="3">
        <v>48.04</v>
      </c>
    </row>
    <row r="263" spans="1:3" x14ac:dyDescent="0.25">
      <c r="A263" t="s">
        <v>12</v>
      </c>
      <c r="B263" t="s">
        <v>10</v>
      </c>
      <c r="C263" s="3">
        <v>48.05</v>
      </c>
    </row>
    <row r="264" spans="1:3" x14ac:dyDescent="0.25">
      <c r="A264" t="s">
        <v>12</v>
      </c>
      <c r="B264" t="s">
        <v>10</v>
      </c>
      <c r="C264" s="3">
        <v>48.04</v>
      </c>
    </row>
    <row r="265" spans="1:3" x14ac:dyDescent="0.25">
      <c r="A265" t="s">
        <v>12</v>
      </c>
      <c r="B265" t="s">
        <v>10</v>
      </c>
      <c r="C265" s="3">
        <v>48.05</v>
      </c>
    </row>
    <row r="266" spans="1:3" x14ac:dyDescent="0.25">
      <c r="A266" t="s">
        <v>12</v>
      </c>
      <c r="B266" t="s">
        <v>10</v>
      </c>
      <c r="C266" s="3">
        <v>48.05</v>
      </c>
    </row>
    <row r="267" spans="1:3" x14ac:dyDescent="0.25">
      <c r="A267" t="s">
        <v>12</v>
      </c>
      <c r="B267" t="s">
        <v>10</v>
      </c>
      <c r="C267" s="3">
        <v>48.04</v>
      </c>
    </row>
    <row r="268" spans="1:3" x14ac:dyDescent="0.25">
      <c r="A268" t="s">
        <v>12</v>
      </c>
      <c r="B268" t="s">
        <v>10</v>
      </c>
      <c r="C268" s="3">
        <v>48.04</v>
      </c>
    </row>
    <row r="269" spans="1:3" x14ac:dyDescent="0.25">
      <c r="A269" t="s">
        <v>12</v>
      </c>
      <c r="B269" t="s">
        <v>10</v>
      </c>
      <c r="C269" s="3">
        <v>48.05</v>
      </c>
    </row>
    <row r="270" spans="1:3" x14ac:dyDescent="0.25">
      <c r="A270" t="s">
        <v>12</v>
      </c>
      <c r="B270" t="s">
        <v>10</v>
      </c>
      <c r="C270" s="3">
        <v>48.04</v>
      </c>
    </row>
    <row r="271" spans="1:3" x14ac:dyDescent="0.25">
      <c r="A271" t="s">
        <v>12</v>
      </c>
      <c r="B271" t="s">
        <v>10</v>
      </c>
      <c r="C271" s="3">
        <v>48.06</v>
      </c>
    </row>
    <row r="272" spans="1:3" x14ac:dyDescent="0.25">
      <c r="A272" t="s">
        <v>12</v>
      </c>
      <c r="B272" t="s">
        <v>10</v>
      </c>
      <c r="C272" s="3">
        <v>24.02</v>
      </c>
    </row>
    <row r="273" spans="1:3" ht="15.75" thickBot="1" x14ac:dyDescent="0.3">
      <c r="C273" s="7">
        <f>SUM(C249:C272)</f>
        <v>1081.3199999999997</v>
      </c>
    </row>
    <row r="274" spans="1:3" ht="15.75" thickTop="1" x14ac:dyDescent="0.25"/>
    <row r="275" spans="1:3" x14ac:dyDescent="0.25">
      <c r="A275" t="s">
        <v>12</v>
      </c>
      <c r="B275" t="s">
        <v>11</v>
      </c>
      <c r="C275" s="3">
        <v>0.49</v>
      </c>
    </row>
    <row r="276" spans="1:3" x14ac:dyDescent="0.25">
      <c r="A276" t="s">
        <v>12</v>
      </c>
      <c r="B276" t="s">
        <v>11</v>
      </c>
      <c r="C276" s="3">
        <v>1</v>
      </c>
    </row>
    <row r="277" spans="1:3" x14ac:dyDescent="0.25">
      <c r="A277" t="s">
        <v>12</v>
      </c>
      <c r="B277" t="s">
        <v>11</v>
      </c>
      <c r="C277" s="3">
        <v>1</v>
      </c>
    </row>
    <row r="278" spans="1:3" x14ac:dyDescent="0.25">
      <c r="A278" t="s">
        <v>12</v>
      </c>
      <c r="B278" t="s">
        <v>11</v>
      </c>
      <c r="C278" s="3">
        <v>1</v>
      </c>
    </row>
    <row r="279" spans="1:3" x14ac:dyDescent="0.25">
      <c r="A279" t="s">
        <v>12</v>
      </c>
      <c r="B279" t="s">
        <v>11</v>
      </c>
      <c r="C279" s="3">
        <v>1</v>
      </c>
    </row>
    <row r="280" spans="1:3" x14ac:dyDescent="0.25">
      <c r="A280" t="s">
        <v>12</v>
      </c>
      <c r="B280" t="s">
        <v>11</v>
      </c>
      <c r="C280" s="3">
        <v>1</v>
      </c>
    </row>
    <row r="281" spans="1:3" x14ac:dyDescent="0.25">
      <c r="A281" t="s">
        <v>12</v>
      </c>
      <c r="B281" t="s">
        <v>11</v>
      </c>
      <c r="C281" s="3">
        <v>0.99</v>
      </c>
    </row>
    <row r="282" spans="1:3" x14ac:dyDescent="0.25">
      <c r="A282" t="s">
        <v>12</v>
      </c>
      <c r="B282" t="s">
        <v>11</v>
      </c>
      <c r="C282" s="3">
        <v>1</v>
      </c>
    </row>
    <row r="283" spans="1:3" x14ac:dyDescent="0.25">
      <c r="A283" t="s">
        <v>12</v>
      </c>
      <c r="B283" t="s">
        <v>11</v>
      </c>
      <c r="C283" s="3">
        <v>1</v>
      </c>
    </row>
    <row r="284" spans="1:3" x14ac:dyDescent="0.25">
      <c r="A284" t="s">
        <v>12</v>
      </c>
      <c r="B284" t="s">
        <v>11</v>
      </c>
      <c r="C284" s="3">
        <v>1</v>
      </c>
    </row>
    <row r="285" spans="1:3" x14ac:dyDescent="0.25">
      <c r="A285" t="s">
        <v>12</v>
      </c>
      <c r="B285" t="s">
        <v>11</v>
      </c>
      <c r="C285" s="3">
        <v>0.99</v>
      </c>
    </row>
    <row r="286" spans="1:3" x14ac:dyDescent="0.25">
      <c r="A286" t="s">
        <v>12</v>
      </c>
      <c r="B286" t="s">
        <v>11</v>
      </c>
      <c r="C286" s="3">
        <v>1</v>
      </c>
    </row>
    <row r="287" spans="1:3" ht="15.75" thickBot="1" x14ac:dyDescent="0.3">
      <c r="C287" s="7">
        <f>SUM(C275:C286)</f>
        <v>11.47</v>
      </c>
    </row>
    <row r="288" spans="1:3" ht="15.75" thickTop="1" x14ac:dyDescent="0.25"/>
    <row r="289" spans="1:3" ht="15.75" thickBot="1" x14ac:dyDescent="0.3">
      <c r="A289" t="s">
        <v>12</v>
      </c>
      <c r="B289" t="s">
        <v>19</v>
      </c>
      <c r="C289" s="7">
        <v>8</v>
      </c>
    </row>
    <row r="290" spans="1:3" ht="15.75" thickTop="1" x14ac:dyDescent="0.25"/>
    <row r="292" spans="1:3" ht="15.75" thickBot="1" x14ac:dyDescent="0.3">
      <c r="A292" t="s">
        <v>12</v>
      </c>
      <c r="B292" t="s">
        <v>20</v>
      </c>
      <c r="C292" s="7">
        <v>22</v>
      </c>
    </row>
    <row r="293" spans="1:3" ht="15.75" thickTop="1" x14ac:dyDescent="0.25"/>
    <row r="294" spans="1:3" ht="15.75" thickBot="1" x14ac:dyDescent="0.3">
      <c r="C294" s="7">
        <f>+C292+C289+C273+C247+C219+C190+C160+C158+C130+C103+C95+C69+C40+C32+C30+C287</f>
        <v>15932.529999999999</v>
      </c>
    </row>
    <row r="295" spans="1:3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topLeftCell="B269" workbookViewId="0">
      <selection activeCell="C305" sqref="C305"/>
    </sheetView>
  </sheetViews>
  <sheetFormatPr defaultRowHeight="15" x14ac:dyDescent="0.25"/>
  <cols>
    <col min="2" max="2" width="28.5703125" bestFit="1" customWidth="1"/>
    <col min="3" max="3" width="14.5703125" style="3" bestFit="1" customWidth="1"/>
  </cols>
  <sheetData>
    <row r="1" spans="1:7" x14ac:dyDescent="0.25">
      <c r="A1" s="1" t="s">
        <v>0</v>
      </c>
      <c r="B1" s="1" t="s">
        <v>1</v>
      </c>
      <c r="C1" s="6" t="s">
        <v>63</v>
      </c>
    </row>
    <row r="2" spans="1:7" x14ac:dyDescent="0.25">
      <c r="A2" t="s">
        <v>21</v>
      </c>
      <c r="B2" t="s">
        <v>3</v>
      </c>
      <c r="C2" s="3">
        <v>2175.5700000000002</v>
      </c>
    </row>
    <row r="3" spans="1:7" x14ac:dyDescent="0.25">
      <c r="A3" t="s">
        <v>21</v>
      </c>
      <c r="B3" t="s">
        <v>3</v>
      </c>
      <c r="C3" s="3">
        <v>137.22</v>
      </c>
    </row>
    <row r="4" spans="1:7" x14ac:dyDescent="0.25">
      <c r="A4" t="s">
        <v>21</v>
      </c>
      <c r="B4" t="s">
        <v>3</v>
      </c>
      <c r="C4" s="3">
        <v>3805.27</v>
      </c>
    </row>
    <row r="5" spans="1:7" x14ac:dyDescent="0.25">
      <c r="A5" t="s">
        <v>21</v>
      </c>
      <c r="B5" t="s">
        <v>3</v>
      </c>
      <c r="C5" s="3">
        <v>4571.5200000000004</v>
      </c>
    </row>
    <row r="6" spans="1:7" x14ac:dyDescent="0.25">
      <c r="A6" t="s">
        <v>21</v>
      </c>
      <c r="B6" t="s">
        <v>3</v>
      </c>
      <c r="C6" s="3">
        <v>3540.04</v>
      </c>
    </row>
    <row r="7" spans="1:7" x14ac:dyDescent="0.25">
      <c r="A7" t="s">
        <v>21</v>
      </c>
      <c r="B7" t="s">
        <v>3</v>
      </c>
      <c r="C7" s="3">
        <v>1851.61</v>
      </c>
    </row>
    <row r="8" spans="1:7" x14ac:dyDescent="0.25">
      <c r="A8" t="s">
        <v>21</v>
      </c>
      <c r="B8" t="s">
        <v>3</v>
      </c>
      <c r="C8" s="3">
        <v>3618.01</v>
      </c>
    </row>
    <row r="9" spans="1:7" x14ac:dyDescent="0.25">
      <c r="A9" t="s">
        <v>21</v>
      </c>
      <c r="B9" t="s">
        <v>3</v>
      </c>
      <c r="C9" s="3">
        <v>-1775.26</v>
      </c>
    </row>
    <row r="10" spans="1:7" x14ac:dyDescent="0.25">
      <c r="A10" t="s">
        <v>21</v>
      </c>
      <c r="B10" t="s">
        <v>3</v>
      </c>
      <c r="C10" s="3">
        <v>3618.35</v>
      </c>
    </row>
    <row r="11" spans="1:7" x14ac:dyDescent="0.25">
      <c r="A11" t="s">
        <v>21</v>
      </c>
      <c r="B11" t="s">
        <v>3</v>
      </c>
      <c r="C11" s="3">
        <v>3805.41</v>
      </c>
      <c r="G11" s="4"/>
    </row>
    <row r="12" spans="1:7" x14ac:dyDescent="0.25">
      <c r="A12" t="s">
        <v>21</v>
      </c>
      <c r="B12" t="s">
        <v>3</v>
      </c>
      <c r="C12" s="3">
        <v>3767.04</v>
      </c>
    </row>
    <row r="13" spans="1:7" x14ac:dyDescent="0.25">
      <c r="A13" t="s">
        <v>21</v>
      </c>
      <c r="B13" t="s">
        <v>3</v>
      </c>
      <c r="C13" s="3">
        <v>3940.75</v>
      </c>
    </row>
    <row r="14" spans="1:7" x14ac:dyDescent="0.25">
      <c r="A14" t="s">
        <v>21</v>
      </c>
      <c r="B14" t="s">
        <v>3</v>
      </c>
      <c r="C14" s="3">
        <v>3534.92</v>
      </c>
    </row>
    <row r="15" spans="1:7" x14ac:dyDescent="0.25">
      <c r="A15" t="s">
        <v>21</v>
      </c>
      <c r="B15" t="s">
        <v>3</v>
      </c>
      <c r="C15" s="3">
        <v>3973.88</v>
      </c>
    </row>
    <row r="16" spans="1:7" x14ac:dyDescent="0.25">
      <c r="A16" t="s">
        <v>21</v>
      </c>
      <c r="B16" t="s">
        <v>3</v>
      </c>
      <c r="C16" s="3">
        <v>3690.69</v>
      </c>
    </row>
    <row r="17" spans="1:3" x14ac:dyDescent="0.25">
      <c r="A17" t="s">
        <v>21</v>
      </c>
      <c r="B17" t="s">
        <v>3</v>
      </c>
      <c r="C17" s="3">
        <v>4241.91</v>
      </c>
    </row>
    <row r="18" spans="1:3" x14ac:dyDescent="0.25">
      <c r="A18" t="s">
        <v>21</v>
      </c>
      <c r="B18" t="s">
        <v>3</v>
      </c>
      <c r="C18" s="3">
        <v>5071.5600000000004</v>
      </c>
    </row>
    <row r="19" spans="1:3" x14ac:dyDescent="0.25">
      <c r="A19" t="s">
        <v>21</v>
      </c>
      <c r="B19" t="s">
        <v>3</v>
      </c>
      <c r="C19" s="3">
        <v>4921.84</v>
      </c>
    </row>
    <row r="20" spans="1:3" x14ac:dyDescent="0.25">
      <c r="A20" t="s">
        <v>21</v>
      </c>
      <c r="B20" t="s">
        <v>3</v>
      </c>
      <c r="C20" s="3">
        <v>4236.95</v>
      </c>
    </row>
    <row r="21" spans="1:3" x14ac:dyDescent="0.25">
      <c r="A21" t="s">
        <v>21</v>
      </c>
      <c r="B21" t="s">
        <v>3</v>
      </c>
      <c r="C21" s="3">
        <v>3718.93</v>
      </c>
    </row>
    <row r="22" spans="1:3" x14ac:dyDescent="0.25">
      <c r="A22" t="s">
        <v>21</v>
      </c>
      <c r="B22" t="s">
        <v>3</v>
      </c>
      <c r="C22" s="3">
        <v>3645.05</v>
      </c>
    </row>
    <row r="23" spans="1:3" x14ac:dyDescent="0.25">
      <c r="A23" t="s">
        <v>21</v>
      </c>
      <c r="B23" t="s">
        <v>3</v>
      </c>
      <c r="C23" s="3">
        <v>3623.29</v>
      </c>
    </row>
    <row r="24" spans="1:3" x14ac:dyDescent="0.25">
      <c r="A24" t="s">
        <v>21</v>
      </c>
      <c r="B24" t="s">
        <v>3</v>
      </c>
      <c r="C24" s="3">
        <v>3555.38</v>
      </c>
    </row>
    <row r="25" spans="1:3" x14ac:dyDescent="0.25">
      <c r="A25" t="s">
        <v>21</v>
      </c>
      <c r="B25" t="s">
        <v>3</v>
      </c>
      <c r="C25" s="3">
        <v>3579.1</v>
      </c>
    </row>
    <row r="26" spans="1:3" x14ac:dyDescent="0.25">
      <c r="A26" t="s">
        <v>21</v>
      </c>
      <c r="B26" t="s">
        <v>3</v>
      </c>
      <c r="C26" s="3">
        <v>3809.93</v>
      </c>
    </row>
    <row r="27" spans="1:3" x14ac:dyDescent="0.25">
      <c r="A27" t="s">
        <v>21</v>
      </c>
      <c r="B27" t="s">
        <v>3</v>
      </c>
      <c r="C27" s="3">
        <v>3698.47</v>
      </c>
    </row>
    <row r="28" spans="1:3" x14ac:dyDescent="0.25">
      <c r="A28" t="s">
        <v>21</v>
      </c>
      <c r="B28" t="s">
        <v>3</v>
      </c>
      <c r="C28" s="3">
        <v>3904.21</v>
      </c>
    </row>
    <row r="29" spans="1:3" x14ac:dyDescent="0.25">
      <c r="A29" t="s">
        <v>21</v>
      </c>
      <c r="B29" t="s">
        <v>3</v>
      </c>
      <c r="C29" s="3">
        <v>3698.46</v>
      </c>
    </row>
    <row r="30" spans="1:3" x14ac:dyDescent="0.25">
      <c r="A30" t="s">
        <v>21</v>
      </c>
      <c r="B30" t="s">
        <v>3</v>
      </c>
      <c r="C30" s="3">
        <v>1910.57</v>
      </c>
    </row>
    <row r="31" spans="1:3" ht="15.75" thickBot="1" x14ac:dyDescent="0.3">
      <c r="C31" s="7">
        <f>SUM(C2:C30)</f>
        <v>97870.67</v>
      </c>
    </row>
    <row r="32" spans="1:3" ht="15.75" thickTop="1" x14ac:dyDescent="0.25"/>
    <row r="33" spans="1:3" ht="15.75" thickBot="1" x14ac:dyDescent="0.3">
      <c r="A33" t="s">
        <v>21</v>
      </c>
      <c r="B33" t="s">
        <v>13</v>
      </c>
      <c r="C33" s="7">
        <v>0.59</v>
      </c>
    </row>
    <row r="34" spans="1:3" ht="15.75" thickTop="1" x14ac:dyDescent="0.25"/>
    <row r="36" spans="1:3" x14ac:dyDescent="0.25">
      <c r="A36" t="s">
        <v>21</v>
      </c>
      <c r="B36" t="s">
        <v>14</v>
      </c>
      <c r="C36" s="3">
        <v>35.42</v>
      </c>
    </row>
    <row r="37" spans="1:3" x14ac:dyDescent="0.25">
      <c r="A37" t="s">
        <v>21</v>
      </c>
      <c r="B37" t="s">
        <v>14</v>
      </c>
      <c r="C37" s="3">
        <v>40.9</v>
      </c>
    </row>
    <row r="38" spans="1:3" x14ac:dyDescent="0.25">
      <c r="A38" t="s">
        <v>21</v>
      </c>
      <c r="B38" t="s">
        <v>14</v>
      </c>
      <c r="C38" s="3">
        <v>8.18</v>
      </c>
    </row>
    <row r="39" spans="1:3" x14ac:dyDescent="0.25">
      <c r="A39" t="s">
        <v>21</v>
      </c>
      <c r="B39" t="s">
        <v>14</v>
      </c>
      <c r="C39" s="3">
        <v>7.28</v>
      </c>
    </row>
    <row r="40" spans="1:3" x14ac:dyDescent="0.25">
      <c r="A40" t="s">
        <v>21</v>
      </c>
      <c r="B40" t="s">
        <v>14</v>
      </c>
      <c r="C40" s="3">
        <v>8.18</v>
      </c>
    </row>
    <row r="41" spans="1:3" x14ac:dyDescent="0.25">
      <c r="A41" t="s">
        <v>21</v>
      </c>
      <c r="B41" t="s">
        <v>14</v>
      </c>
      <c r="C41" s="3">
        <v>32.72</v>
      </c>
    </row>
    <row r="42" spans="1:3" x14ac:dyDescent="0.25">
      <c r="A42" t="s">
        <v>21</v>
      </c>
      <c r="B42" t="s">
        <v>14</v>
      </c>
      <c r="C42" s="3">
        <v>4.09</v>
      </c>
    </row>
    <row r="43" spans="1:3" ht="15.75" thickBot="1" x14ac:dyDescent="0.3">
      <c r="C43" s="7">
        <f>SUM(C36:C42)</f>
        <v>136.77000000000001</v>
      </c>
    </row>
    <row r="44" spans="1:3" ht="15.75" thickTop="1" x14ac:dyDescent="0.25"/>
    <row r="45" spans="1:3" x14ac:dyDescent="0.25">
      <c r="A45" t="s">
        <v>21</v>
      </c>
      <c r="B45" t="s">
        <v>5</v>
      </c>
      <c r="C45" s="10">
        <v>43.52</v>
      </c>
    </row>
    <row r="46" spans="1:3" x14ac:dyDescent="0.25">
      <c r="A46" t="s">
        <v>21</v>
      </c>
      <c r="B46" t="s">
        <v>5</v>
      </c>
      <c r="C46" s="11">
        <v>2.75</v>
      </c>
    </row>
    <row r="47" spans="1:3" x14ac:dyDescent="0.25">
      <c r="A47" t="s">
        <v>21</v>
      </c>
      <c r="B47" t="s">
        <v>5</v>
      </c>
      <c r="C47" s="11">
        <v>42.68</v>
      </c>
    </row>
    <row r="48" spans="1:3" x14ac:dyDescent="0.25">
      <c r="A48" t="s">
        <v>21</v>
      </c>
      <c r="B48" t="s">
        <v>5</v>
      </c>
      <c r="C48" s="11">
        <v>49.89</v>
      </c>
    </row>
    <row r="49" spans="1:3" x14ac:dyDescent="0.25">
      <c r="A49" t="s">
        <v>21</v>
      </c>
      <c r="B49" t="s">
        <v>5</v>
      </c>
      <c r="C49" s="11">
        <v>33.24</v>
      </c>
    </row>
    <row r="50" spans="1:3" x14ac:dyDescent="0.25">
      <c r="A50" t="s">
        <v>21</v>
      </c>
      <c r="B50" t="s">
        <v>5</v>
      </c>
      <c r="C50" s="11">
        <v>35.51</v>
      </c>
    </row>
    <row r="51" spans="1:3" x14ac:dyDescent="0.25">
      <c r="A51" t="s">
        <v>21</v>
      </c>
      <c r="B51" t="s">
        <v>5</v>
      </c>
      <c r="C51" s="11">
        <v>39.65</v>
      </c>
    </row>
    <row r="52" spans="1:3" x14ac:dyDescent="0.25">
      <c r="A52" t="s">
        <v>21</v>
      </c>
      <c r="B52" t="s">
        <v>5</v>
      </c>
      <c r="C52" s="11">
        <v>33.950000000000003</v>
      </c>
    </row>
    <row r="53" spans="1:3" x14ac:dyDescent="0.25">
      <c r="A53" t="s">
        <v>21</v>
      </c>
      <c r="B53" t="s">
        <v>5</v>
      </c>
      <c r="C53" s="11">
        <v>40.450000000000003</v>
      </c>
    </row>
    <row r="54" spans="1:3" x14ac:dyDescent="0.25">
      <c r="A54" t="s">
        <v>21</v>
      </c>
      <c r="B54" t="s">
        <v>5</v>
      </c>
      <c r="C54" s="11">
        <v>42.33</v>
      </c>
    </row>
    <row r="55" spans="1:3" x14ac:dyDescent="0.25">
      <c r="A55" t="s">
        <v>21</v>
      </c>
      <c r="B55" t="s">
        <v>5</v>
      </c>
      <c r="C55" s="11">
        <v>44.88</v>
      </c>
    </row>
    <row r="56" spans="1:3" x14ac:dyDescent="0.25">
      <c r="A56" t="s">
        <v>21</v>
      </c>
      <c r="B56" t="s">
        <v>5</v>
      </c>
      <c r="C56" s="11">
        <v>37.99</v>
      </c>
    </row>
    <row r="57" spans="1:3" x14ac:dyDescent="0.25">
      <c r="A57" t="s">
        <v>21</v>
      </c>
      <c r="B57" t="s">
        <v>5</v>
      </c>
      <c r="C57" s="11">
        <v>45.24</v>
      </c>
    </row>
    <row r="58" spans="1:3" x14ac:dyDescent="0.25">
      <c r="A58" t="s">
        <v>21</v>
      </c>
      <c r="B58" t="s">
        <v>5</v>
      </c>
      <c r="C58" s="11">
        <v>40.9</v>
      </c>
    </row>
    <row r="59" spans="1:3" x14ac:dyDescent="0.25">
      <c r="A59" t="s">
        <v>21</v>
      </c>
      <c r="B59" t="s">
        <v>5</v>
      </c>
      <c r="C59" s="11">
        <v>45.59</v>
      </c>
    </row>
    <row r="60" spans="1:3" x14ac:dyDescent="0.25">
      <c r="A60" t="s">
        <v>21</v>
      </c>
      <c r="B60" t="s">
        <v>5</v>
      </c>
      <c r="C60" s="11">
        <v>56.86</v>
      </c>
    </row>
    <row r="61" spans="1:3" x14ac:dyDescent="0.25">
      <c r="A61" t="s">
        <v>21</v>
      </c>
      <c r="B61" t="s">
        <v>5</v>
      </c>
      <c r="C61" s="11">
        <v>52.24</v>
      </c>
    </row>
    <row r="62" spans="1:3" x14ac:dyDescent="0.25">
      <c r="A62" t="s">
        <v>21</v>
      </c>
      <c r="B62" t="s">
        <v>5</v>
      </c>
      <c r="C62" s="11">
        <v>44.87</v>
      </c>
    </row>
    <row r="63" spans="1:3" x14ac:dyDescent="0.25">
      <c r="A63" t="s">
        <v>21</v>
      </c>
      <c r="B63" t="s">
        <v>5</v>
      </c>
      <c r="C63" s="11">
        <v>34.19</v>
      </c>
    </row>
    <row r="64" spans="1:3" x14ac:dyDescent="0.25">
      <c r="A64" t="s">
        <v>21</v>
      </c>
      <c r="B64" t="s">
        <v>5</v>
      </c>
      <c r="C64" s="11">
        <v>40.25</v>
      </c>
    </row>
    <row r="65" spans="1:3" x14ac:dyDescent="0.25">
      <c r="A65" t="s">
        <v>21</v>
      </c>
      <c r="B65" t="s">
        <v>5</v>
      </c>
      <c r="C65" s="11">
        <v>38.93</v>
      </c>
    </row>
    <row r="66" spans="1:3" x14ac:dyDescent="0.25">
      <c r="A66" t="s">
        <v>21</v>
      </c>
      <c r="B66" t="s">
        <v>5</v>
      </c>
      <c r="C66" s="11">
        <v>37.51</v>
      </c>
    </row>
    <row r="67" spans="1:3" x14ac:dyDescent="0.25">
      <c r="A67" t="s">
        <v>21</v>
      </c>
      <c r="B67" t="s">
        <v>5</v>
      </c>
      <c r="C67" s="11">
        <v>37.99</v>
      </c>
    </row>
    <row r="68" spans="1:3" x14ac:dyDescent="0.25">
      <c r="A68" t="s">
        <v>21</v>
      </c>
      <c r="B68" t="s">
        <v>5</v>
      </c>
      <c r="C68" s="11">
        <v>42.26</v>
      </c>
    </row>
    <row r="69" spans="1:3" x14ac:dyDescent="0.25">
      <c r="A69" t="s">
        <v>21</v>
      </c>
      <c r="B69" t="s">
        <v>5</v>
      </c>
      <c r="C69" s="11">
        <v>34.19</v>
      </c>
    </row>
    <row r="70" spans="1:3" x14ac:dyDescent="0.25">
      <c r="A70" t="s">
        <v>21</v>
      </c>
      <c r="B70" t="s">
        <v>5</v>
      </c>
      <c r="C70" s="11">
        <v>39.65</v>
      </c>
    </row>
    <row r="71" spans="1:3" x14ac:dyDescent="0.25">
      <c r="A71" t="s">
        <v>21</v>
      </c>
      <c r="B71" t="s">
        <v>5</v>
      </c>
      <c r="C71" s="11">
        <v>36.090000000000003</v>
      </c>
    </row>
    <row r="72" spans="1:3" x14ac:dyDescent="0.25">
      <c r="A72" t="s">
        <v>21</v>
      </c>
      <c r="B72" t="s">
        <v>5</v>
      </c>
      <c r="C72" s="11">
        <v>19</v>
      </c>
    </row>
    <row r="73" spans="1:3" ht="15.75" thickBot="1" x14ac:dyDescent="0.3">
      <c r="C73" s="12">
        <f>SUM(C45:C72)</f>
        <v>1092.5999999999999</v>
      </c>
    </row>
    <row r="74" spans="1:3" ht="15.75" thickTop="1" x14ac:dyDescent="0.25"/>
    <row r="75" spans="1:3" x14ac:dyDescent="0.25">
      <c r="A75" t="s">
        <v>21</v>
      </c>
      <c r="B75" t="s">
        <v>15</v>
      </c>
      <c r="C75" s="3">
        <v>13.5</v>
      </c>
    </row>
    <row r="76" spans="1:3" x14ac:dyDescent="0.25">
      <c r="A76" t="s">
        <v>21</v>
      </c>
      <c r="B76" t="s">
        <v>15</v>
      </c>
      <c r="C76" s="3">
        <v>0.85</v>
      </c>
    </row>
    <row r="77" spans="1:3" x14ac:dyDescent="0.25">
      <c r="A77" t="s">
        <v>21</v>
      </c>
      <c r="B77" t="s">
        <v>15</v>
      </c>
      <c r="C77" s="3">
        <v>13.5</v>
      </c>
    </row>
    <row r="78" spans="1:3" x14ac:dyDescent="0.25">
      <c r="A78" t="s">
        <v>21</v>
      </c>
      <c r="B78" t="s">
        <v>15</v>
      </c>
      <c r="C78" s="3">
        <v>13.5</v>
      </c>
    </row>
    <row r="79" spans="1:3" x14ac:dyDescent="0.25">
      <c r="A79" t="s">
        <v>21</v>
      </c>
      <c r="B79" t="s">
        <v>15</v>
      </c>
      <c r="C79" s="3">
        <v>13.5</v>
      </c>
    </row>
    <row r="80" spans="1:3" x14ac:dyDescent="0.25">
      <c r="A80" t="s">
        <v>21</v>
      </c>
      <c r="B80" t="s">
        <v>15</v>
      </c>
      <c r="C80" s="3">
        <v>13.5</v>
      </c>
    </row>
    <row r="81" spans="1:3" x14ac:dyDescent="0.25">
      <c r="A81" t="s">
        <v>21</v>
      </c>
      <c r="B81" t="s">
        <v>15</v>
      </c>
      <c r="C81" s="3">
        <v>13.5</v>
      </c>
    </row>
    <row r="82" spans="1:3" x14ac:dyDescent="0.25">
      <c r="A82" t="s">
        <v>21</v>
      </c>
      <c r="B82" t="s">
        <v>15</v>
      </c>
      <c r="C82" s="3">
        <v>13.5</v>
      </c>
    </row>
    <row r="83" spans="1:3" x14ac:dyDescent="0.25">
      <c r="A83" t="s">
        <v>21</v>
      </c>
      <c r="B83" t="s">
        <v>15</v>
      </c>
      <c r="C83" s="3">
        <v>13.5</v>
      </c>
    </row>
    <row r="84" spans="1:3" x14ac:dyDescent="0.25">
      <c r="A84" t="s">
        <v>21</v>
      </c>
      <c r="B84" t="s">
        <v>15</v>
      </c>
      <c r="C84" s="3">
        <v>13.5</v>
      </c>
    </row>
    <row r="85" spans="1:3" x14ac:dyDescent="0.25">
      <c r="A85" t="s">
        <v>21</v>
      </c>
      <c r="B85" t="s">
        <v>15</v>
      </c>
      <c r="C85" s="3">
        <v>13.5</v>
      </c>
    </row>
    <row r="86" spans="1:3" x14ac:dyDescent="0.25">
      <c r="A86" t="s">
        <v>21</v>
      </c>
      <c r="B86" t="s">
        <v>15</v>
      </c>
      <c r="C86" s="3">
        <v>13.5</v>
      </c>
    </row>
    <row r="87" spans="1:3" x14ac:dyDescent="0.25">
      <c r="A87" t="s">
        <v>21</v>
      </c>
      <c r="B87" t="s">
        <v>15</v>
      </c>
      <c r="C87" s="3">
        <v>13.5</v>
      </c>
    </row>
    <row r="88" spans="1:3" x14ac:dyDescent="0.25">
      <c r="A88" t="s">
        <v>21</v>
      </c>
      <c r="B88" t="s">
        <v>15</v>
      </c>
      <c r="C88" s="3">
        <v>13.5</v>
      </c>
    </row>
    <row r="89" spans="1:3" x14ac:dyDescent="0.25">
      <c r="A89" t="s">
        <v>21</v>
      </c>
      <c r="B89" t="s">
        <v>15</v>
      </c>
      <c r="C89" s="3">
        <v>13.5</v>
      </c>
    </row>
    <row r="90" spans="1:3" x14ac:dyDescent="0.25">
      <c r="A90" t="s">
        <v>21</v>
      </c>
      <c r="B90" t="s">
        <v>15</v>
      </c>
      <c r="C90" s="3">
        <v>13.5</v>
      </c>
    </row>
    <row r="91" spans="1:3" x14ac:dyDescent="0.25">
      <c r="A91" t="s">
        <v>21</v>
      </c>
      <c r="B91" t="s">
        <v>15</v>
      </c>
      <c r="C91" s="3">
        <v>13.5</v>
      </c>
    </row>
    <row r="92" spans="1:3" x14ac:dyDescent="0.25">
      <c r="A92" t="s">
        <v>21</v>
      </c>
      <c r="B92" t="s">
        <v>15</v>
      </c>
      <c r="C92" s="3">
        <v>13.5</v>
      </c>
    </row>
    <row r="93" spans="1:3" x14ac:dyDescent="0.25">
      <c r="A93" t="s">
        <v>21</v>
      </c>
      <c r="B93" t="s">
        <v>15</v>
      </c>
      <c r="C93" s="3">
        <v>13.5</v>
      </c>
    </row>
    <row r="94" spans="1:3" x14ac:dyDescent="0.25">
      <c r="A94" t="s">
        <v>21</v>
      </c>
      <c r="B94" t="s">
        <v>15</v>
      </c>
      <c r="C94" s="3">
        <v>13.5</v>
      </c>
    </row>
    <row r="95" spans="1:3" x14ac:dyDescent="0.25">
      <c r="A95" t="s">
        <v>21</v>
      </c>
      <c r="B95" t="s">
        <v>15</v>
      </c>
      <c r="C95" s="3">
        <v>13.5</v>
      </c>
    </row>
    <row r="96" spans="1:3" x14ac:dyDescent="0.25">
      <c r="A96" t="s">
        <v>21</v>
      </c>
      <c r="B96" t="s">
        <v>15</v>
      </c>
      <c r="C96" s="3">
        <v>13.5</v>
      </c>
    </row>
    <row r="97" spans="1:3" x14ac:dyDescent="0.25">
      <c r="A97" t="s">
        <v>21</v>
      </c>
      <c r="B97" t="s">
        <v>15</v>
      </c>
      <c r="C97" s="3">
        <v>13.5</v>
      </c>
    </row>
    <row r="98" spans="1:3" x14ac:dyDescent="0.25">
      <c r="A98" t="s">
        <v>21</v>
      </c>
      <c r="B98" t="s">
        <v>15</v>
      </c>
      <c r="C98" s="3">
        <v>13.5</v>
      </c>
    </row>
    <row r="99" spans="1:3" x14ac:dyDescent="0.25">
      <c r="A99" t="s">
        <v>21</v>
      </c>
      <c r="B99" t="s">
        <v>15</v>
      </c>
      <c r="C99" s="3">
        <v>6.75</v>
      </c>
    </row>
    <row r="100" spans="1:3" ht="15.75" thickBot="1" x14ac:dyDescent="0.3">
      <c r="C100" s="7">
        <f>SUM(C75:C99)</f>
        <v>318.10000000000002</v>
      </c>
    </row>
    <row r="101" spans="1:3" ht="15.75" thickTop="1" x14ac:dyDescent="0.25"/>
    <row r="102" spans="1:3" x14ac:dyDescent="0.25">
      <c r="A102" t="s">
        <v>21</v>
      </c>
      <c r="B102" t="s">
        <v>16</v>
      </c>
      <c r="C102" s="3">
        <v>109.35</v>
      </c>
    </row>
    <row r="103" spans="1:3" x14ac:dyDescent="0.25">
      <c r="A103" t="s">
        <v>21</v>
      </c>
      <c r="B103" t="s">
        <v>16</v>
      </c>
      <c r="C103" s="3">
        <v>109.35</v>
      </c>
    </row>
    <row r="104" spans="1:3" x14ac:dyDescent="0.25">
      <c r="A104" t="s">
        <v>21</v>
      </c>
      <c r="B104" t="s">
        <v>16</v>
      </c>
      <c r="C104" s="3">
        <v>109.35</v>
      </c>
    </row>
    <row r="105" spans="1:3" x14ac:dyDescent="0.25">
      <c r="A105" t="s">
        <v>21</v>
      </c>
      <c r="B105" t="s">
        <v>16</v>
      </c>
      <c r="C105" s="3">
        <v>109.35</v>
      </c>
    </row>
    <row r="106" spans="1:3" x14ac:dyDescent="0.25">
      <c r="A106" t="s">
        <v>21</v>
      </c>
      <c r="B106" t="s">
        <v>16</v>
      </c>
      <c r="C106" s="3">
        <v>109.35</v>
      </c>
    </row>
    <row r="107" spans="1:3" x14ac:dyDescent="0.25">
      <c r="A107" t="s">
        <v>21</v>
      </c>
      <c r="B107" t="s">
        <v>16</v>
      </c>
      <c r="C107" s="3">
        <v>218.7</v>
      </c>
    </row>
    <row r="108" spans="1:3" ht="15.75" thickBot="1" x14ac:dyDescent="0.3">
      <c r="C108" s="7">
        <f>SUM(C102:C107)</f>
        <v>765.45</v>
      </c>
    </row>
    <row r="109" spans="1:3" ht="15.75" thickTop="1" x14ac:dyDescent="0.25"/>
    <row r="110" spans="1:3" x14ac:dyDescent="0.25">
      <c r="A110" t="s">
        <v>21</v>
      </c>
      <c r="B110" t="s">
        <v>6</v>
      </c>
      <c r="C110" s="3">
        <v>9.4700000000000006</v>
      </c>
    </row>
    <row r="111" spans="1:3" x14ac:dyDescent="0.25">
      <c r="A111" t="s">
        <v>21</v>
      </c>
      <c r="B111" t="s">
        <v>6</v>
      </c>
      <c r="C111" s="3">
        <v>7.07</v>
      </c>
    </row>
    <row r="112" spans="1:3" x14ac:dyDescent="0.25">
      <c r="A112" t="s">
        <v>21</v>
      </c>
      <c r="B112" t="s">
        <v>6</v>
      </c>
      <c r="C112" s="3">
        <v>74.17</v>
      </c>
    </row>
    <row r="113" spans="1:3" x14ac:dyDescent="0.25">
      <c r="A113" t="s">
        <v>21</v>
      </c>
      <c r="B113" t="s">
        <v>6</v>
      </c>
      <c r="C113" s="3">
        <v>105.88</v>
      </c>
    </row>
    <row r="114" spans="1:3" x14ac:dyDescent="0.25">
      <c r="A114" t="s">
        <v>21</v>
      </c>
      <c r="B114" t="s">
        <v>6</v>
      </c>
      <c r="C114" s="3">
        <v>2.62</v>
      </c>
    </row>
    <row r="115" spans="1:3" x14ac:dyDescent="0.25">
      <c r="A115" t="s">
        <v>21</v>
      </c>
      <c r="B115" t="s">
        <v>6</v>
      </c>
      <c r="C115" s="3">
        <v>44.01</v>
      </c>
    </row>
    <row r="116" spans="1:3" x14ac:dyDescent="0.25">
      <c r="A116" t="s">
        <v>21</v>
      </c>
      <c r="B116" t="s">
        <v>6</v>
      </c>
      <c r="C116" s="3">
        <v>44.33</v>
      </c>
    </row>
    <row r="117" spans="1:3" x14ac:dyDescent="0.25">
      <c r="A117" t="s">
        <v>21</v>
      </c>
      <c r="B117" t="s">
        <v>6</v>
      </c>
      <c r="C117" s="3">
        <v>95.6</v>
      </c>
    </row>
    <row r="118" spans="1:3" x14ac:dyDescent="0.25">
      <c r="A118" t="s">
        <v>21</v>
      </c>
      <c r="B118" t="s">
        <v>6</v>
      </c>
      <c r="C118" s="3">
        <v>54</v>
      </c>
    </row>
    <row r="119" spans="1:3" x14ac:dyDescent="0.25">
      <c r="A119" t="s">
        <v>21</v>
      </c>
      <c r="B119" t="s">
        <v>6</v>
      </c>
      <c r="C119" s="3">
        <v>37.75</v>
      </c>
    </row>
    <row r="120" spans="1:3" x14ac:dyDescent="0.25">
      <c r="A120" t="s">
        <v>21</v>
      </c>
      <c r="B120" t="s">
        <v>6</v>
      </c>
      <c r="C120" s="3">
        <v>86.59</v>
      </c>
    </row>
    <row r="121" spans="1:3" x14ac:dyDescent="0.25">
      <c r="A121" t="s">
        <v>21</v>
      </c>
      <c r="B121" t="s">
        <v>6</v>
      </c>
      <c r="C121" s="3">
        <v>14.64</v>
      </c>
    </row>
    <row r="122" spans="1:3" x14ac:dyDescent="0.25">
      <c r="A122" t="s">
        <v>21</v>
      </c>
      <c r="B122" t="s">
        <v>6</v>
      </c>
      <c r="C122" s="3">
        <v>365.95</v>
      </c>
    </row>
    <row r="123" spans="1:3" x14ac:dyDescent="0.25">
      <c r="A123" t="s">
        <v>21</v>
      </c>
      <c r="B123" t="s">
        <v>6</v>
      </c>
      <c r="C123" s="3">
        <v>793</v>
      </c>
    </row>
    <row r="124" spans="1:3" x14ac:dyDescent="0.25">
      <c r="A124" t="s">
        <v>21</v>
      </c>
      <c r="B124" t="s">
        <v>6</v>
      </c>
      <c r="C124" s="3">
        <v>717.33</v>
      </c>
    </row>
    <row r="125" spans="1:3" x14ac:dyDescent="0.25">
      <c r="A125" t="s">
        <v>21</v>
      </c>
      <c r="B125" t="s">
        <v>6</v>
      </c>
      <c r="C125" s="3">
        <v>365.12</v>
      </c>
    </row>
    <row r="126" spans="1:3" x14ac:dyDescent="0.25">
      <c r="A126" t="s">
        <v>21</v>
      </c>
      <c r="B126" t="s">
        <v>6</v>
      </c>
      <c r="C126" s="3">
        <v>96.89</v>
      </c>
    </row>
    <row r="127" spans="1:3" x14ac:dyDescent="0.25">
      <c r="A127" t="s">
        <v>21</v>
      </c>
      <c r="B127" t="s">
        <v>6</v>
      </c>
      <c r="C127" s="3">
        <v>57.77</v>
      </c>
    </row>
    <row r="128" spans="1:3" x14ac:dyDescent="0.25">
      <c r="A128" t="s">
        <v>21</v>
      </c>
      <c r="B128" t="s">
        <v>6</v>
      </c>
      <c r="C128" s="3">
        <v>46.27</v>
      </c>
    </row>
    <row r="129" spans="1:3" x14ac:dyDescent="0.25">
      <c r="A129" t="s">
        <v>21</v>
      </c>
      <c r="B129" t="s">
        <v>6</v>
      </c>
      <c r="C129" s="3">
        <v>11.55</v>
      </c>
    </row>
    <row r="130" spans="1:3" x14ac:dyDescent="0.25">
      <c r="A130" t="s">
        <v>21</v>
      </c>
      <c r="B130" t="s">
        <v>6</v>
      </c>
      <c r="C130" s="3">
        <v>23.16</v>
      </c>
    </row>
    <row r="131" spans="1:3" x14ac:dyDescent="0.25">
      <c r="A131" t="s">
        <v>21</v>
      </c>
      <c r="B131" t="s">
        <v>6</v>
      </c>
      <c r="C131" s="3">
        <v>143.82</v>
      </c>
    </row>
    <row r="132" spans="1:3" x14ac:dyDescent="0.25">
      <c r="A132" t="s">
        <v>21</v>
      </c>
      <c r="B132" t="s">
        <v>6</v>
      </c>
      <c r="C132" s="3">
        <v>83.95</v>
      </c>
    </row>
    <row r="133" spans="1:3" x14ac:dyDescent="0.25">
      <c r="A133" t="s">
        <v>21</v>
      </c>
      <c r="B133" t="s">
        <v>6</v>
      </c>
      <c r="C133" s="3">
        <v>172.02</v>
      </c>
    </row>
    <row r="134" spans="1:3" x14ac:dyDescent="0.25">
      <c r="A134" t="s">
        <v>21</v>
      </c>
      <c r="B134" t="s">
        <v>6</v>
      </c>
      <c r="C134" s="3">
        <v>86.88</v>
      </c>
    </row>
    <row r="135" spans="1:3" x14ac:dyDescent="0.25">
      <c r="A135" t="s">
        <v>21</v>
      </c>
      <c r="B135" t="s">
        <v>6</v>
      </c>
      <c r="C135" s="3">
        <v>75.849999999999994</v>
      </c>
    </row>
    <row r="136" spans="1:3" ht="15.75" thickBot="1" x14ac:dyDescent="0.3">
      <c r="C136" s="7">
        <f>SUM(C110:C135)</f>
        <v>3615.6899999999996</v>
      </c>
    </row>
    <row r="137" spans="1:3" ht="15.75" thickTop="1" x14ac:dyDescent="0.25"/>
    <row r="138" spans="1:3" x14ac:dyDescent="0.25">
      <c r="A138" t="s">
        <v>21</v>
      </c>
      <c r="B138" t="s">
        <v>17</v>
      </c>
      <c r="C138" s="3">
        <v>87.3</v>
      </c>
    </row>
    <row r="139" spans="1:3" x14ac:dyDescent="0.25">
      <c r="A139" t="s">
        <v>21</v>
      </c>
      <c r="B139" t="s">
        <v>17</v>
      </c>
      <c r="C139" s="3">
        <v>7.18</v>
      </c>
    </row>
    <row r="140" spans="1:3" x14ac:dyDescent="0.25">
      <c r="A140" t="s">
        <v>21</v>
      </c>
      <c r="B140" t="s">
        <v>17</v>
      </c>
      <c r="C140" s="3">
        <v>148.5</v>
      </c>
    </row>
    <row r="141" spans="1:3" x14ac:dyDescent="0.25">
      <c r="A141" t="s">
        <v>21</v>
      </c>
      <c r="B141" t="s">
        <v>17</v>
      </c>
      <c r="C141" s="3">
        <v>184.3</v>
      </c>
    </row>
    <row r="142" spans="1:3" x14ac:dyDescent="0.25">
      <c r="A142" t="s">
        <v>21</v>
      </c>
      <c r="B142" t="s">
        <v>17</v>
      </c>
      <c r="C142" s="3">
        <v>153.9</v>
      </c>
    </row>
    <row r="143" spans="1:3" x14ac:dyDescent="0.25">
      <c r="A143" t="s">
        <v>21</v>
      </c>
      <c r="B143" t="s">
        <v>17</v>
      </c>
      <c r="C143" s="3">
        <v>174.6</v>
      </c>
    </row>
    <row r="144" spans="1:3" x14ac:dyDescent="0.25">
      <c r="A144" t="s">
        <v>21</v>
      </c>
      <c r="B144" t="s">
        <v>17</v>
      </c>
      <c r="C144" s="3">
        <v>189</v>
      </c>
    </row>
    <row r="145" spans="1:3" x14ac:dyDescent="0.25">
      <c r="A145" t="s">
        <v>21</v>
      </c>
      <c r="B145" t="s">
        <v>17</v>
      </c>
      <c r="C145" s="3">
        <v>189</v>
      </c>
    </row>
    <row r="146" spans="1:3" x14ac:dyDescent="0.25">
      <c r="A146" t="s">
        <v>21</v>
      </c>
      <c r="B146" t="s">
        <v>17</v>
      </c>
      <c r="C146" s="3">
        <v>127.8</v>
      </c>
    </row>
    <row r="147" spans="1:3" x14ac:dyDescent="0.25">
      <c r="A147" t="s">
        <v>21</v>
      </c>
      <c r="B147" t="s">
        <v>17</v>
      </c>
      <c r="C147" s="3">
        <v>174.6</v>
      </c>
    </row>
    <row r="148" spans="1:3" x14ac:dyDescent="0.25">
      <c r="A148" t="s">
        <v>21</v>
      </c>
      <c r="B148" t="s">
        <v>17</v>
      </c>
      <c r="C148" s="3">
        <v>174.6</v>
      </c>
    </row>
    <row r="149" spans="1:3" x14ac:dyDescent="0.25">
      <c r="A149" t="s">
        <v>21</v>
      </c>
      <c r="B149" t="s">
        <v>17</v>
      </c>
      <c r="C149" s="3">
        <v>174.6</v>
      </c>
    </row>
    <row r="150" spans="1:3" x14ac:dyDescent="0.25">
      <c r="A150" t="s">
        <v>21</v>
      </c>
      <c r="B150" t="s">
        <v>17</v>
      </c>
      <c r="C150" s="3">
        <v>174.6</v>
      </c>
    </row>
    <row r="151" spans="1:3" x14ac:dyDescent="0.25">
      <c r="A151" t="s">
        <v>21</v>
      </c>
      <c r="B151" t="s">
        <v>17</v>
      </c>
      <c r="C151" s="3">
        <v>174.6</v>
      </c>
    </row>
    <row r="152" spans="1:3" x14ac:dyDescent="0.25">
      <c r="A152" t="s">
        <v>21</v>
      </c>
      <c r="B152" t="s">
        <v>17</v>
      </c>
      <c r="C152" s="3">
        <v>174.6</v>
      </c>
    </row>
    <row r="153" spans="1:3" x14ac:dyDescent="0.25">
      <c r="A153" t="s">
        <v>21</v>
      </c>
      <c r="B153" t="s">
        <v>17</v>
      </c>
      <c r="C153" s="3">
        <v>174.6</v>
      </c>
    </row>
    <row r="154" spans="1:3" x14ac:dyDescent="0.25">
      <c r="A154" t="s">
        <v>21</v>
      </c>
      <c r="B154" t="s">
        <v>17</v>
      </c>
      <c r="C154" s="3">
        <v>174.6</v>
      </c>
    </row>
    <row r="155" spans="1:3" x14ac:dyDescent="0.25">
      <c r="A155" t="s">
        <v>21</v>
      </c>
      <c r="B155" t="s">
        <v>17</v>
      </c>
      <c r="C155" s="3">
        <v>189</v>
      </c>
    </row>
    <row r="156" spans="1:3" x14ac:dyDescent="0.25">
      <c r="A156" t="s">
        <v>21</v>
      </c>
      <c r="B156" t="s">
        <v>17</v>
      </c>
      <c r="C156" s="3">
        <v>174.6</v>
      </c>
    </row>
    <row r="157" spans="1:3" x14ac:dyDescent="0.25">
      <c r="A157" t="s">
        <v>21</v>
      </c>
      <c r="B157" t="s">
        <v>17</v>
      </c>
      <c r="C157" s="3">
        <v>174.6</v>
      </c>
    </row>
    <row r="158" spans="1:3" x14ac:dyDescent="0.25">
      <c r="A158" t="s">
        <v>21</v>
      </c>
      <c r="B158" t="s">
        <v>17</v>
      </c>
      <c r="C158" s="3">
        <v>189</v>
      </c>
    </row>
    <row r="159" spans="1:3" x14ac:dyDescent="0.25">
      <c r="A159" t="s">
        <v>21</v>
      </c>
      <c r="B159" t="s">
        <v>17</v>
      </c>
      <c r="C159" s="3">
        <v>174.6</v>
      </c>
    </row>
    <row r="160" spans="1:3" x14ac:dyDescent="0.25">
      <c r="A160" t="s">
        <v>21</v>
      </c>
      <c r="B160" t="s">
        <v>17</v>
      </c>
      <c r="C160" s="3">
        <v>127.8</v>
      </c>
    </row>
    <row r="161" spans="1:3" x14ac:dyDescent="0.25">
      <c r="A161" t="s">
        <v>21</v>
      </c>
      <c r="B161" t="s">
        <v>17</v>
      </c>
      <c r="C161" s="3">
        <v>174.6</v>
      </c>
    </row>
    <row r="162" spans="1:3" x14ac:dyDescent="0.25">
      <c r="A162" t="s">
        <v>21</v>
      </c>
      <c r="B162" t="s">
        <v>17</v>
      </c>
      <c r="C162" s="3">
        <v>189</v>
      </c>
    </row>
    <row r="163" spans="1:3" x14ac:dyDescent="0.25">
      <c r="A163" t="s">
        <v>21</v>
      </c>
      <c r="B163" t="s">
        <v>17</v>
      </c>
      <c r="C163" s="3">
        <v>174.6</v>
      </c>
    </row>
    <row r="164" spans="1:3" x14ac:dyDescent="0.25">
      <c r="A164" t="s">
        <v>21</v>
      </c>
      <c r="B164" t="s">
        <v>17</v>
      </c>
      <c r="C164" s="3">
        <v>103.5</v>
      </c>
    </row>
    <row r="165" spans="1:3" ht="15.75" thickBot="1" x14ac:dyDescent="0.3">
      <c r="C165" s="7">
        <f>SUM(C138:C164)</f>
        <v>4329.6799999999994</v>
      </c>
    </row>
    <row r="166" spans="1:3" ht="15.75" thickTop="1" x14ac:dyDescent="0.25"/>
    <row r="167" spans="1:3" ht="15.75" thickBot="1" x14ac:dyDescent="0.3">
      <c r="A167" t="s">
        <v>21</v>
      </c>
      <c r="B167" t="s">
        <v>18</v>
      </c>
      <c r="C167" s="7">
        <v>1775.26</v>
      </c>
    </row>
    <row r="168" spans="1:3" ht="15.75" thickTop="1" x14ac:dyDescent="0.25"/>
    <row r="170" spans="1:3" x14ac:dyDescent="0.25">
      <c r="A170" t="s">
        <v>21</v>
      </c>
      <c r="B170" t="s">
        <v>7</v>
      </c>
      <c r="C170" s="3">
        <v>181.79</v>
      </c>
    </row>
    <row r="171" spans="1:3" x14ac:dyDescent="0.25">
      <c r="A171" t="s">
        <v>21</v>
      </c>
      <c r="B171" t="s">
        <v>7</v>
      </c>
      <c r="C171" s="3">
        <v>11.56</v>
      </c>
    </row>
    <row r="172" spans="1:3" x14ac:dyDescent="0.25">
      <c r="A172" t="s">
        <v>21</v>
      </c>
      <c r="B172" t="s">
        <v>7</v>
      </c>
      <c r="C172" s="3">
        <v>308.68</v>
      </c>
    </row>
    <row r="173" spans="1:3" x14ac:dyDescent="0.25">
      <c r="A173" t="s">
        <v>21</v>
      </c>
      <c r="B173" t="s">
        <v>7</v>
      </c>
      <c r="C173" s="3">
        <v>371.48</v>
      </c>
    </row>
    <row r="174" spans="1:3" x14ac:dyDescent="0.25">
      <c r="A174" t="s">
        <v>21</v>
      </c>
      <c r="B174" t="s">
        <v>7</v>
      </c>
      <c r="C174" s="3">
        <v>281.3</v>
      </c>
    </row>
    <row r="175" spans="1:3" x14ac:dyDescent="0.25">
      <c r="A175" t="s">
        <v>21</v>
      </c>
      <c r="B175" t="s">
        <v>7</v>
      </c>
      <c r="C175" s="3">
        <v>141.65</v>
      </c>
    </row>
    <row r="176" spans="1:3" x14ac:dyDescent="0.25">
      <c r="A176" t="s">
        <v>21</v>
      </c>
      <c r="B176" t="s">
        <v>7</v>
      </c>
      <c r="C176" s="3">
        <v>291.36</v>
      </c>
    </row>
    <row r="177" spans="1:3" x14ac:dyDescent="0.25">
      <c r="A177" t="s">
        <v>21</v>
      </c>
      <c r="B177" t="s">
        <v>7</v>
      </c>
      <c r="C177" s="3">
        <v>292.14</v>
      </c>
    </row>
    <row r="178" spans="1:3" x14ac:dyDescent="0.25">
      <c r="A178" t="s">
        <v>21</v>
      </c>
      <c r="B178" t="s">
        <v>7</v>
      </c>
      <c r="C178" s="3">
        <v>318.77</v>
      </c>
    </row>
    <row r="179" spans="1:3" x14ac:dyDescent="0.25">
      <c r="A179" t="s">
        <v>21</v>
      </c>
      <c r="B179" t="s">
        <v>7</v>
      </c>
      <c r="C179" s="3">
        <v>299.56</v>
      </c>
    </row>
    <row r="180" spans="1:3" x14ac:dyDescent="0.25">
      <c r="A180" t="s">
        <v>21</v>
      </c>
      <c r="B180" t="s">
        <v>7</v>
      </c>
      <c r="C180" s="3">
        <v>315.54000000000002</v>
      </c>
    </row>
    <row r="181" spans="1:3" x14ac:dyDescent="0.25">
      <c r="A181" t="s">
        <v>21</v>
      </c>
      <c r="B181" t="s">
        <v>7</v>
      </c>
      <c r="C181" s="3">
        <v>281.27</v>
      </c>
    </row>
    <row r="182" spans="1:3" x14ac:dyDescent="0.25">
      <c r="A182" t="s">
        <v>21</v>
      </c>
      <c r="B182" t="s">
        <v>7</v>
      </c>
      <c r="C182" s="3">
        <v>321.29000000000002</v>
      </c>
    </row>
    <row r="183" spans="1:3" x14ac:dyDescent="0.25">
      <c r="A183" t="s">
        <v>21</v>
      </c>
      <c r="B183" t="s">
        <v>7</v>
      </c>
      <c r="C183" s="3">
        <v>305.18</v>
      </c>
    </row>
    <row r="184" spans="1:3" x14ac:dyDescent="0.25">
      <c r="A184" t="s">
        <v>21</v>
      </c>
      <c r="B184" t="s">
        <v>7</v>
      </c>
      <c r="C184" s="3">
        <v>363.97</v>
      </c>
    </row>
    <row r="185" spans="1:3" x14ac:dyDescent="0.25">
      <c r="A185" t="s">
        <v>21</v>
      </c>
      <c r="B185" t="s">
        <v>7</v>
      </c>
      <c r="C185" s="3">
        <v>467.84</v>
      </c>
    </row>
    <row r="186" spans="1:3" x14ac:dyDescent="0.25">
      <c r="A186" t="s">
        <v>21</v>
      </c>
      <c r="B186" t="s">
        <v>7</v>
      </c>
      <c r="C186" s="3">
        <v>450.58</v>
      </c>
    </row>
    <row r="187" spans="1:3" x14ac:dyDescent="0.25">
      <c r="A187" t="s">
        <v>21</v>
      </c>
      <c r="B187" t="s">
        <v>7</v>
      </c>
      <c r="C187" s="3">
        <v>362.9</v>
      </c>
    </row>
    <row r="188" spans="1:3" x14ac:dyDescent="0.25">
      <c r="A188" t="s">
        <v>21</v>
      </c>
      <c r="B188" t="s">
        <v>7</v>
      </c>
      <c r="C188" s="3">
        <v>303.85000000000002</v>
      </c>
    </row>
    <row r="189" spans="1:3" x14ac:dyDescent="0.25">
      <c r="A189" t="s">
        <v>21</v>
      </c>
      <c r="B189" t="s">
        <v>7</v>
      </c>
      <c r="C189" s="3">
        <v>294.11</v>
      </c>
    </row>
    <row r="190" spans="1:3" x14ac:dyDescent="0.25">
      <c r="A190" t="s">
        <v>21</v>
      </c>
      <c r="B190" t="s">
        <v>7</v>
      </c>
      <c r="C190" s="3">
        <v>291.57</v>
      </c>
    </row>
    <row r="191" spans="1:3" x14ac:dyDescent="0.25">
      <c r="A191" t="s">
        <v>21</v>
      </c>
      <c r="B191" t="s">
        <v>7</v>
      </c>
      <c r="C191" s="3">
        <v>304.05</v>
      </c>
    </row>
    <row r="192" spans="1:3" x14ac:dyDescent="0.25">
      <c r="A192" t="s">
        <v>21</v>
      </c>
      <c r="B192" t="s">
        <v>7</v>
      </c>
      <c r="C192" s="3">
        <v>286.42</v>
      </c>
    </row>
    <row r="193" spans="1:3" x14ac:dyDescent="0.25">
      <c r="A193" t="s">
        <v>21</v>
      </c>
      <c r="B193" t="s">
        <v>7</v>
      </c>
      <c r="C193" s="3">
        <v>309.7</v>
      </c>
    </row>
    <row r="194" spans="1:3" x14ac:dyDescent="0.25">
      <c r="A194" t="s">
        <v>21</v>
      </c>
      <c r="B194" t="s">
        <v>7</v>
      </c>
      <c r="C194" s="3">
        <v>300.19</v>
      </c>
    </row>
    <row r="195" spans="1:3" x14ac:dyDescent="0.25">
      <c r="A195" t="s">
        <v>21</v>
      </c>
      <c r="B195" t="s">
        <v>7</v>
      </c>
      <c r="C195" s="3">
        <v>323.76</v>
      </c>
    </row>
    <row r="196" spans="1:3" x14ac:dyDescent="0.25">
      <c r="A196" t="s">
        <v>21</v>
      </c>
      <c r="B196" t="s">
        <v>7</v>
      </c>
      <c r="C196" s="3">
        <v>302.93</v>
      </c>
    </row>
    <row r="197" spans="1:3" x14ac:dyDescent="0.25">
      <c r="A197" t="s">
        <v>21</v>
      </c>
      <c r="B197" t="s">
        <v>7</v>
      </c>
      <c r="C197" s="3">
        <v>158.94</v>
      </c>
    </row>
    <row r="198" spans="1:3" ht="15.75" thickBot="1" x14ac:dyDescent="0.3">
      <c r="C198" s="7">
        <f>SUM(C170:C197)</f>
        <v>8242.3799999999992</v>
      </c>
    </row>
    <row r="199" spans="1:3" ht="15.75" thickTop="1" x14ac:dyDescent="0.25"/>
    <row r="200" spans="1:3" x14ac:dyDescent="0.25">
      <c r="A200" t="s">
        <v>21</v>
      </c>
      <c r="B200" t="s">
        <v>8</v>
      </c>
      <c r="C200" s="3">
        <v>352.22</v>
      </c>
    </row>
    <row r="201" spans="1:3" x14ac:dyDescent="0.25">
      <c r="A201" t="s">
        <v>21</v>
      </c>
      <c r="B201" t="s">
        <v>8</v>
      </c>
      <c r="C201" s="3">
        <v>23.47</v>
      </c>
    </row>
    <row r="202" spans="1:3" x14ac:dyDescent="0.25">
      <c r="A202" t="s">
        <v>21</v>
      </c>
      <c r="B202" t="s">
        <v>8</v>
      </c>
      <c r="C202" s="3">
        <v>629.82000000000005</v>
      </c>
    </row>
    <row r="203" spans="1:3" x14ac:dyDescent="0.25">
      <c r="A203" t="s">
        <v>21</v>
      </c>
      <c r="B203" t="s">
        <v>8</v>
      </c>
      <c r="C203" s="3">
        <v>759.89</v>
      </c>
    </row>
    <row r="204" spans="1:3" x14ac:dyDescent="0.25">
      <c r="A204" t="s">
        <v>21</v>
      </c>
      <c r="B204" t="s">
        <v>8</v>
      </c>
      <c r="C204" s="3">
        <v>574.24</v>
      </c>
    </row>
    <row r="205" spans="1:3" x14ac:dyDescent="0.25">
      <c r="A205" t="s">
        <v>21</v>
      </c>
      <c r="B205" t="s">
        <v>8</v>
      </c>
      <c r="C205" s="3">
        <v>287</v>
      </c>
    </row>
    <row r="206" spans="1:3" x14ac:dyDescent="0.25">
      <c r="A206" t="s">
        <v>21</v>
      </c>
      <c r="B206" t="s">
        <v>8</v>
      </c>
      <c r="C206" s="3">
        <v>594.67999999999995</v>
      </c>
    </row>
    <row r="207" spans="1:3" x14ac:dyDescent="0.25">
      <c r="A207" t="s">
        <v>21</v>
      </c>
      <c r="B207" t="s">
        <v>8</v>
      </c>
      <c r="C207" s="3">
        <v>597</v>
      </c>
    </row>
    <row r="208" spans="1:3" x14ac:dyDescent="0.25">
      <c r="A208" t="s">
        <v>21</v>
      </c>
      <c r="B208" t="s">
        <v>8</v>
      </c>
      <c r="C208" s="3">
        <v>634.04</v>
      </c>
    </row>
    <row r="209" spans="1:3" x14ac:dyDescent="0.25">
      <c r="A209" t="s">
        <v>21</v>
      </c>
      <c r="B209" t="s">
        <v>8</v>
      </c>
      <c r="C209" s="3">
        <v>612.07000000000005</v>
      </c>
    </row>
    <row r="210" spans="1:3" x14ac:dyDescent="0.25">
      <c r="A210" t="s">
        <v>21</v>
      </c>
      <c r="B210" t="s">
        <v>8</v>
      </c>
      <c r="C210" s="3">
        <v>644.86</v>
      </c>
    </row>
    <row r="211" spans="1:3" x14ac:dyDescent="0.25">
      <c r="A211" t="s">
        <v>21</v>
      </c>
      <c r="B211" t="s">
        <v>8</v>
      </c>
      <c r="C211" s="3">
        <v>574.98</v>
      </c>
    </row>
    <row r="212" spans="1:3" x14ac:dyDescent="0.25">
      <c r="A212" t="s">
        <v>21</v>
      </c>
      <c r="B212" t="s">
        <v>8</v>
      </c>
      <c r="C212" s="3">
        <v>656.44</v>
      </c>
    </row>
    <row r="213" spans="1:3" x14ac:dyDescent="0.25">
      <c r="A213" t="s">
        <v>21</v>
      </c>
      <c r="B213" t="s">
        <v>8</v>
      </c>
      <c r="C213" s="3">
        <v>601.39</v>
      </c>
    </row>
    <row r="214" spans="1:3" x14ac:dyDescent="0.25">
      <c r="A214" t="s">
        <v>21</v>
      </c>
      <c r="B214" t="s">
        <v>8</v>
      </c>
      <c r="C214" s="3">
        <v>742.55</v>
      </c>
    </row>
    <row r="215" spans="1:3" x14ac:dyDescent="0.25">
      <c r="A215" t="s">
        <v>21</v>
      </c>
      <c r="B215" t="s">
        <v>8</v>
      </c>
      <c r="C215" s="3">
        <v>936.08</v>
      </c>
    </row>
    <row r="216" spans="1:3" x14ac:dyDescent="0.25">
      <c r="A216" t="s">
        <v>21</v>
      </c>
      <c r="B216" t="s">
        <v>8</v>
      </c>
      <c r="C216" s="3">
        <v>901.14</v>
      </c>
    </row>
    <row r="217" spans="1:3" x14ac:dyDescent="0.25">
      <c r="A217" t="s">
        <v>21</v>
      </c>
      <c r="B217" t="s">
        <v>8</v>
      </c>
      <c r="C217" s="3">
        <v>740.38</v>
      </c>
    </row>
    <row r="218" spans="1:3" x14ac:dyDescent="0.25">
      <c r="A218" t="s">
        <v>21</v>
      </c>
      <c r="B218" t="s">
        <v>8</v>
      </c>
      <c r="C218" s="3">
        <v>620.75</v>
      </c>
    </row>
    <row r="219" spans="1:3" x14ac:dyDescent="0.25">
      <c r="A219" t="s">
        <v>21</v>
      </c>
      <c r="B219" t="s">
        <v>8</v>
      </c>
      <c r="C219" s="3">
        <v>601</v>
      </c>
    </row>
    <row r="220" spans="1:3" x14ac:dyDescent="0.25">
      <c r="A220" t="s">
        <v>21</v>
      </c>
      <c r="B220" t="s">
        <v>8</v>
      </c>
      <c r="C220" s="3">
        <v>595.85</v>
      </c>
    </row>
    <row r="221" spans="1:3" x14ac:dyDescent="0.25">
      <c r="A221" t="s">
        <v>21</v>
      </c>
      <c r="B221" t="s">
        <v>8</v>
      </c>
      <c r="C221" s="3">
        <v>587.25</v>
      </c>
    </row>
    <row r="222" spans="1:3" x14ac:dyDescent="0.25">
      <c r="A222" t="s">
        <v>21</v>
      </c>
      <c r="B222" t="s">
        <v>8</v>
      </c>
      <c r="C222" s="3">
        <v>585.41999999999996</v>
      </c>
    </row>
    <row r="223" spans="1:3" x14ac:dyDescent="0.25">
      <c r="A223" t="s">
        <v>21</v>
      </c>
      <c r="B223" t="s">
        <v>8</v>
      </c>
      <c r="C223" s="3">
        <v>632.63</v>
      </c>
    </row>
    <row r="224" spans="1:3" x14ac:dyDescent="0.25">
      <c r="A224" t="s">
        <v>21</v>
      </c>
      <c r="B224" t="s">
        <v>8</v>
      </c>
      <c r="C224" s="3">
        <v>613.33000000000004</v>
      </c>
    </row>
    <row r="225" spans="1:3" x14ac:dyDescent="0.25">
      <c r="A225" t="s">
        <v>21</v>
      </c>
      <c r="B225" t="s">
        <v>8</v>
      </c>
      <c r="C225" s="3">
        <v>661.11</v>
      </c>
    </row>
    <row r="226" spans="1:3" x14ac:dyDescent="0.25">
      <c r="A226" t="s">
        <v>21</v>
      </c>
      <c r="B226" t="s">
        <v>8</v>
      </c>
      <c r="C226" s="3">
        <v>613.79</v>
      </c>
    </row>
    <row r="227" spans="1:3" x14ac:dyDescent="0.25">
      <c r="A227" t="s">
        <v>21</v>
      </c>
      <c r="B227" t="s">
        <v>8</v>
      </c>
      <c r="C227" s="3">
        <v>335.04</v>
      </c>
    </row>
    <row r="228" spans="1:3" ht="15.75" thickBot="1" x14ac:dyDescent="0.3">
      <c r="C228" s="7">
        <f>SUM(C200:C227)</f>
        <v>16708.420000000002</v>
      </c>
    </row>
    <row r="229" spans="1:3" ht="15.75" thickTop="1" x14ac:dyDescent="0.25"/>
    <row r="230" spans="1:3" x14ac:dyDescent="0.25">
      <c r="A230" t="s">
        <v>21</v>
      </c>
      <c r="B230" t="s">
        <v>9</v>
      </c>
      <c r="C230" s="3">
        <v>5.88</v>
      </c>
    </row>
    <row r="231" spans="1:3" x14ac:dyDescent="0.25">
      <c r="A231" t="s">
        <v>21</v>
      </c>
      <c r="B231" t="s">
        <v>9</v>
      </c>
      <c r="C231" s="3">
        <v>0.37</v>
      </c>
    </row>
    <row r="232" spans="1:3" x14ac:dyDescent="0.25">
      <c r="A232" t="s">
        <v>21</v>
      </c>
      <c r="B232" t="s">
        <v>9</v>
      </c>
      <c r="C232" s="3">
        <v>11.04</v>
      </c>
    </row>
    <row r="233" spans="1:3" x14ac:dyDescent="0.25">
      <c r="A233" t="s">
        <v>21</v>
      </c>
      <c r="B233" t="s">
        <v>9</v>
      </c>
      <c r="C233" s="3">
        <v>13.5</v>
      </c>
    </row>
    <row r="234" spans="1:3" x14ac:dyDescent="0.25">
      <c r="A234" t="s">
        <v>21</v>
      </c>
      <c r="B234" t="s">
        <v>9</v>
      </c>
      <c r="C234" s="3">
        <v>11.95</v>
      </c>
    </row>
    <row r="235" spans="1:3" x14ac:dyDescent="0.25">
      <c r="A235" t="s">
        <v>21</v>
      </c>
      <c r="B235" t="s">
        <v>9</v>
      </c>
      <c r="C235" s="3">
        <v>11.95</v>
      </c>
    </row>
    <row r="236" spans="1:3" x14ac:dyDescent="0.25">
      <c r="A236" t="s">
        <v>21</v>
      </c>
      <c r="B236" t="s">
        <v>9</v>
      </c>
      <c r="C236" s="3">
        <v>11.95</v>
      </c>
    </row>
    <row r="237" spans="1:3" x14ac:dyDescent="0.25">
      <c r="A237" t="s">
        <v>21</v>
      </c>
      <c r="B237" t="s">
        <v>9</v>
      </c>
      <c r="C237" s="3">
        <v>11.95</v>
      </c>
    </row>
    <row r="238" spans="1:3" x14ac:dyDescent="0.25">
      <c r="A238" t="s">
        <v>21</v>
      </c>
      <c r="B238" t="s">
        <v>9</v>
      </c>
      <c r="C238" s="3">
        <v>11.95</v>
      </c>
    </row>
    <row r="239" spans="1:3" x14ac:dyDescent="0.25">
      <c r="A239" t="s">
        <v>21</v>
      </c>
      <c r="B239" t="s">
        <v>9</v>
      </c>
      <c r="C239" s="3">
        <v>12.45</v>
      </c>
    </row>
    <row r="240" spans="1:3" x14ac:dyDescent="0.25">
      <c r="A240" t="s">
        <v>21</v>
      </c>
      <c r="B240" t="s">
        <v>9</v>
      </c>
      <c r="C240" s="3">
        <v>11.95</v>
      </c>
    </row>
    <row r="241" spans="1:3" x14ac:dyDescent="0.25">
      <c r="A241" t="s">
        <v>21</v>
      </c>
      <c r="B241" t="s">
        <v>9</v>
      </c>
      <c r="C241" s="3">
        <v>12.35</v>
      </c>
    </row>
    <row r="242" spans="1:3" x14ac:dyDescent="0.25">
      <c r="A242" t="s">
        <v>21</v>
      </c>
      <c r="B242" t="s">
        <v>9</v>
      </c>
      <c r="C242" s="3">
        <v>11.95</v>
      </c>
    </row>
    <row r="243" spans="1:3" x14ac:dyDescent="0.25">
      <c r="A243" t="s">
        <v>21</v>
      </c>
      <c r="B243" t="s">
        <v>9</v>
      </c>
      <c r="C243" s="3">
        <v>11.94</v>
      </c>
    </row>
    <row r="244" spans="1:3" x14ac:dyDescent="0.25">
      <c r="A244" t="s">
        <v>21</v>
      </c>
      <c r="B244" t="s">
        <v>9</v>
      </c>
      <c r="C244" s="3">
        <v>11.95</v>
      </c>
    </row>
    <row r="245" spans="1:3" x14ac:dyDescent="0.25">
      <c r="A245" t="s">
        <v>21</v>
      </c>
      <c r="B245" t="s">
        <v>9</v>
      </c>
      <c r="C245" s="3">
        <v>11.94</v>
      </c>
    </row>
    <row r="246" spans="1:3" x14ac:dyDescent="0.25">
      <c r="A246" t="s">
        <v>21</v>
      </c>
      <c r="B246" t="s">
        <v>9</v>
      </c>
      <c r="C246" s="3">
        <v>11.94</v>
      </c>
    </row>
    <row r="247" spans="1:3" x14ac:dyDescent="0.25">
      <c r="A247" t="s">
        <v>21</v>
      </c>
      <c r="B247" t="s">
        <v>9</v>
      </c>
      <c r="C247" s="3">
        <v>11.94</v>
      </c>
    </row>
    <row r="248" spans="1:3" x14ac:dyDescent="0.25">
      <c r="A248" t="s">
        <v>21</v>
      </c>
      <c r="B248" t="s">
        <v>9</v>
      </c>
      <c r="C248" s="3">
        <v>11.95</v>
      </c>
    </row>
    <row r="249" spans="1:3" x14ac:dyDescent="0.25">
      <c r="A249" t="s">
        <v>21</v>
      </c>
      <c r="B249" t="s">
        <v>9</v>
      </c>
      <c r="C249" s="3">
        <v>11.95</v>
      </c>
    </row>
    <row r="250" spans="1:3" x14ac:dyDescent="0.25">
      <c r="A250" t="s">
        <v>21</v>
      </c>
      <c r="B250" t="s">
        <v>9</v>
      </c>
      <c r="C250" s="3">
        <v>11.95</v>
      </c>
    </row>
    <row r="251" spans="1:3" x14ac:dyDescent="0.25">
      <c r="A251" t="s">
        <v>21</v>
      </c>
      <c r="B251" t="s">
        <v>9</v>
      </c>
      <c r="C251" s="3">
        <v>11.94</v>
      </c>
    </row>
    <row r="252" spans="1:3" x14ac:dyDescent="0.25">
      <c r="A252" t="s">
        <v>21</v>
      </c>
      <c r="B252" t="s">
        <v>9</v>
      </c>
      <c r="C252" s="3">
        <v>11.95</v>
      </c>
    </row>
    <row r="253" spans="1:3" x14ac:dyDescent="0.25">
      <c r="A253" t="s">
        <v>21</v>
      </c>
      <c r="B253" t="s">
        <v>9</v>
      </c>
      <c r="C253" s="3">
        <v>11.95</v>
      </c>
    </row>
    <row r="254" spans="1:3" x14ac:dyDescent="0.25">
      <c r="A254" t="s">
        <v>21</v>
      </c>
      <c r="B254" t="s">
        <v>9</v>
      </c>
      <c r="C254" s="3">
        <v>11.95</v>
      </c>
    </row>
    <row r="255" spans="1:3" x14ac:dyDescent="0.25">
      <c r="A255" t="s">
        <v>21</v>
      </c>
      <c r="B255" t="s">
        <v>9</v>
      </c>
      <c r="C255" s="3">
        <v>11.95</v>
      </c>
    </row>
    <row r="256" spans="1:3" x14ac:dyDescent="0.25">
      <c r="A256" t="s">
        <v>21</v>
      </c>
      <c r="B256" t="s">
        <v>9</v>
      </c>
      <c r="C256" s="3">
        <v>5.98</v>
      </c>
    </row>
    <row r="257" spans="1:3" ht="15.75" thickBot="1" x14ac:dyDescent="0.3">
      <c r="C257" s="7">
        <f>SUM(C230:C256)</f>
        <v>300.51999999999992</v>
      </c>
    </row>
    <row r="258" spans="1:3" ht="15.75" thickTop="1" x14ac:dyDescent="0.25"/>
    <row r="259" spans="1:3" x14ac:dyDescent="0.25">
      <c r="A259" t="s">
        <v>21</v>
      </c>
      <c r="B259" t="s">
        <v>10</v>
      </c>
      <c r="C259" s="3">
        <v>192.47</v>
      </c>
    </row>
    <row r="260" spans="1:3" x14ac:dyDescent="0.25">
      <c r="A260" t="s">
        <v>21</v>
      </c>
      <c r="B260" t="s">
        <v>10</v>
      </c>
      <c r="C260" s="3">
        <v>12.2</v>
      </c>
    </row>
    <row r="261" spans="1:3" x14ac:dyDescent="0.25">
      <c r="A261" t="s">
        <v>21</v>
      </c>
      <c r="B261" t="s">
        <v>10</v>
      </c>
      <c r="C261" s="3">
        <v>389.79</v>
      </c>
    </row>
    <row r="262" spans="1:3" x14ac:dyDescent="0.25">
      <c r="A262" t="s">
        <v>21</v>
      </c>
      <c r="B262" t="s">
        <v>10</v>
      </c>
      <c r="C262" s="3">
        <v>497.42</v>
      </c>
    </row>
    <row r="263" spans="1:3" x14ac:dyDescent="0.25">
      <c r="A263" t="s">
        <v>21</v>
      </c>
      <c r="B263" t="s">
        <v>10</v>
      </c>
      <c r="C263" s="3">
        <v>384.94</v>
      </c>
    </row>
    <row r="264" spans="1:3" x14ac:dyDescent="0.25">
      <c r="A264" t="s">
        <v>21</v>
      </c>
      <c r="B264" t="s">
        <v>10</v>
      </c>
      <c r="C264" s="3">
        <v>384.95</v>
      </c>
    </row>
    <row r="265" spans="1:3" x14ac:dyDescent="0.25">
      <c r="A265" t="s">
        <v>21</v>
      </c>
      <c r="B265" t="s">
        <v>10</v>
      </c>
      <c r="C265" s="3">
        <v>432.48</v>
      </c>
    </row>
    <row r="266" spans="1:3" x14ac:dyDescent="0.25">
      <c r="A266" t="s">
        <v>21</v>
      </c>
      <c r="B266" t="s">
        <v>10</v>
      </c>
      <c r="C266" s="3">
        <v>432.48</v>
      </c>
    </row>
    <row r="267" spans="1:3" x14ac:dyDescent="0.25">
      <c r="A267" t="s">
        <v>21</v>
      </c>
      <c r="B267" t="s">
        <v>10</v>
      </c>
      <c r="C267" s="3">
        <v>432.48</v>
      </c>
    </row>
    <row r="268" spans="1:3" x14ac:dyDescent="0.25">
      <c r="A268" t="s">
        <v>21</v>
      </c>
      <c r="B268" t="s">
        <v>10</v>
      </c>
      <c r="C268" s="3">
        <v>456.66</v>
      </c>
    </row>
    <row r="269" spans="1:3" x14ac:dyDescent="0.25">
      <c r="A269" t="s">
        <v>21</v>
      </c>
      <c r="B269" t="s">
        <v>10</v>
      </c>
      <c r="C269" s="3">
        <v>432.48</v>
      </c>
    </row>
    <row r="270" spans="1:3" x14ac:dyDescent="0.25">
      <c r="A270" t="s">
        <v>21</v>
      </c>
      <c r="B270" t="s">
        <v>10</v>
      </c>
      <c r="C270" s="3">
        <v>452.19</v>
      </c>
    </row>
    <row r="271" spans="1:3" x14ac:dyDescent="0.25">
      <c r="A271" t="s">
        <v>21</v>
      </c>
      <c r="B271" t="s">
        <v>10</v>
      </c>
      <c r="C271" s="3">
        <v>432.48</v>
      </c>
    </row>
    <row r="272" spans="1:3" x14ac:dyDescent="0.25">
      <c r="A272" t="s">
        <v>21</v>
      </c>
      <c r="B272" t="s">
        <v>10</v>
      </c>
      <c r="C272" s="3">
        <v>432.47</v>
      </c>
    </row>
    <row r="273" spans="1:3" x14ac:dyDescent="0.25">
      <c r="A273" t="s">
        <v>21</v>
      </c>
      <c r="B273" t="s">
        <v>10</v>
      </c>
      <c r="C273" s="3">
        <v>432.48</v>
      </c>
    </row>
    <row r="274" spans="1:3" x14ac:dyDescent="0.25">
      <c r="A274" t="s">
        <v>21</v>
      </c>
      <c r="B274" t="s">
        <v>10</v>
      </c>
      <c r="C274" s="3">
        <v>432.47</v>
      </c>
    </row>
    <row r="275" spans="1:3" x14ac:dyDescent="0.25">
      <c r="A275" t="s">
        <v>21</v>
      </c>
      <c r="B275" t="s">
        <v>10</v>
      </c>
      <c r="C275" s="3">
        <v>432.48</v>
      </c>
    </row>
    <row r="276" spans="1:3" x14ac:dyDescent="0.25">
      <c r="A276" t="s">
        <v>21</v>
      </c>
      <c r="B276" t="s">
        <v>10</v>
      </c>
      <c r="C276" s="3">
        <v>432.47</v>
      </c>
    </row>
    <row r="277" spans="1:3" x14ac:dyDescent="0.25">
      <c r="A277" t="s">
        <v>21</v>
      </c>
      <c r="B277" t="s">
        <v>10</v>
      </c>
      <c r="C277" s="3">
        <v>432.47</v>
      </c>
    </row>
    <row r="278" spans="1:3" x14ac:dyDescent="0.25">
      <c r="A278" t="s">
        <v>21</v>
      </c>
      <c r="B278" t="s">
        <v>10</v>
      </c>
      <c r="C278" s="3">
        <v>432.48</v>
      </c>
    </row>
    <row r="279" spans="1:3" x14ac:dyDescent="0.25">
      <c r="A279" t="s">
        <v>21</v>
      </c>
      <c r="B279" t="s">
        <v>10</v>
      </c>
      <c r="C279" s="3">
        <v>432.48</v>
      </c>
    </row>
    <row r="280" spans="1:3" x14ac:dyDescent="0.25">
      <c r="A280" t="s">
        <v>21</v>
      </c>
      <c r="B280" t="s">
        <v>10</v>
      </c>
      <c r="C280" s="3">
        <v>432.47</v>
      </c>
    </row>
    <row r="281" spans="1:3" x14ac:dyDescent="0.25">
      <c r="A281" t="s">
        <v>21</v>
      </c>
      <c r="B281" t="s">
        <v>10</v>
      </c>
      <c r="C281" s="3">
        <v>432.48</v>
      </c>
    </row>
    <row r="282" spans="1:3" x14ac:dyDescent="0.25">
      <c r="A282" t="s">
        <v>21</v>
      </c>
      <c r="B282" t="s">
        <v>10</v>
      </c>
      <c r="C282" s="3">
        <v>432.46</v>
      </c>
    </row>
    <row r="283" spans="1:3" x14ac:dyDescent="0.25">
      <c r="A283" t="s">
        <v>21</v>
      </c>
      <c r="B283" t="s">
        <v>10</v>
      </c>
      <c r="C283" s="3">
        <v>216.24</v>
      </c>
    </row>
    <row r="284" spans="1:3" ht="15.75" thickBot="1" x14ac:dyDescent="0.3">
      <c r="C284" s="7">
        <f>SUM(C259:C283)</f>
        <v>9906.4699999999993</v>
      </c>
    </row>
    <row r="285" spans="1:3" ht="15.75" thickTop="1" x14ac:dyDescent="0.25"/>
    <row r="286" spans="1:3" x14ac:dyDescent="0.25">
      <c r="A286" t="s">
        <v>21</v>
      </c>
      <c r="B286" t="s">
        <v>11</v>
      </c>
      <c r="C286" s="3">
        <v>4.51</v>
      </c>
    </row>
    <row r="287" spans="1:3" x14ac:dyDescent="0.25">
      <c r="A287" t="s">
        <v>21</v>
      </c>
      <c r="B287" t="s">
        <v>11</v>
      </c>
      <c r="C287" s="3">
        <v>11.64</v>
      </c>
    </row>
    <row r="288" spans="1:3" x14ac:dyDescent="0.25">
      <c r="A288" t="s">
        <v>21</v>
      </c>
      <c r="B288" t="s">
        <v>11</v>
      </c>
      <c r="C288" s="3">
        <v>9</v>
      </c>
    </row>
    <row r="289" spans="1:3" x14ac:dyDescent="0.25">
      <c r="A289" t="s">
        <v>21</v>
      </c>
      <c r="B289" t="s">
        <v>11</v>
      </c>
      <c r="C289" s="3">
        <v>9</v>
      </c>
    </row>
    <row r="290" spans="1:3" x14ac:dyDescent="0.25">
      <c r="A290" t="s">
        <v>21</v>
      </c>
      <c r="B290" t="s">
        <v>11</v>
      </c>
      <c r="C290" s="3">
        <v>9.5</v>
      </c>
    </row>
    <row r="291" spans="1:3" x14ac:dyDescent="0.25">
      <c r="A291" t="s">
        <v>21</v>
      </c>
      <c r="B291" t="s">
        <v>11</v>
      </c>
      <c r="C291" s="3">
        <v>9.41</v>
      </c>
    </row>
    <row r="292" spans="1:3" x14ac:dyDescent="0.25">
      <c r="A292" t="s">
        <v>21</v>
      </c>
      <c r="B292" t="s">
        <v>11</v>
      </c>
      <c r="C292" s="3">
        <v>9.01</v>
      </c>
    </row>
    <row r="293" spans="1:3" x14ac:dyDescent="0.25">
      <c r="A293" t="s">
        <v>21</v>
      </c>
      <c r="B293" t="s">
        <v>11</v>
      </c>
      <c r="C293" s="3">
        <v>9</v>
      </c>
    </row>
    <row r="294" spans="1:3" x14ac:dyDescent="0.25">
      <c r="A294" t="s">
        <v>21</v>
      </c>
      <c r="B294" t="s">
        <v>11</v>
      </c>
      <c r="C294" s="3">
        <v>9</v>
      </c>
    </row>
    <row r="295" spans="1:3" x14ac:dyDescent="0.25">
      <c r="A295" t="s">
        <v>21</v>
      </c>
      <c r="B295" t="s">
        <v>11</v>
      </c>
      <c r="C295" s="3">
        <v>9</v>
      </c>
    </row>
    <row r="296" spans="1:3" x14ac:dyDescent="0.25">
      <c r="A296" t="s">
        <v>21</v>
      </c>
      <c r="B296" t="s">
        <v>11</v>
      </c>
      <c r="C296" s="3">
        <v>9.01</v>
      </c>
    </row>
    <row r="297" spans="1:3" x14ac:dyDescent="0.25">
      <c r="A297" t="s">
        <v>21</v>
      </c>
      <c r="B297" t="s">
        <v>11</v>
      </c>
      <c r="C297" s="3">
        <v>9</v>
      </c>
    </row>
    <row r="298" spans="1:3" ht="15.75" thickBot="1" x14ac:dyDescent="0.3">
      <c r="C298" s="7">
        <f>SUM(C286:C297)</f>
        <v>107.08</v>
      </c>
    </row>
    <row r="299" spans="1:3" ht="15.75" thickTop="1" x14ac:dyDescent="0.25"/>
    <row r="300" spans="1:3" ht="15.75" thickBot="1" x14ac:dyDescent="0.3">
      <c r="A300" t="s">
        <v>21</v>
      </c>
      <c r="B300" t="s">
        <v>19</v>
      </c>
      <c r="C300" s="7">
        <v>66</v>
      </c>
    </row>
    <row r="301" spans="1:3" ht="15.75" thickTop="1" x14ac:dyDescent="0.25"/>
    <row r="303" spans="1:3" ht="15.75" thickBot="1" x14ac:dyDescent="0.3">
      <c r="A303" t="s">
        <v>21</v>
      </c>
      <c r="B303" t="s">
        <v>20</v>
      </c>
      <c r="C303" s="7">
        <v>198</v>
      </c>
    </row>
    <row r="304" spans="1:3" ht="15.75" thickTop="1" x14ac:dyDescent="0.25"/>
    <row r="305" spans="3:3" ht="15.75" thickBot="1" x14ac:dyDescent="0.3">
      <c r="C305" s="7">
        <f>+C303+C300+C298+C284+C257+C228+C198+C167+C165+C136+C108+C100+C73+C43+C33+C31</f>
        <v>145433.68</v>
      </c>
    </row>
    <row r="306" spans="3:3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55" workbookViewId="0">
      <selection activeCell="I79" sqref="I79"/>
    </sheetView>
  </sheetViews>
  <sheetFormatPr defaultRowHeight="15" x14ac:dyDescent="0.25"/>
  <cols>
    <col min="2" max="2" width="28.5703125" bestFit="1" customWidth="1"/>
    <col min="3" max="3" width="18.42578125" style="3" bestFit="1" customWidth="1"/>
  </cols>
  <sheetData>
    <row r="1" spans="1:3" x14ac:dyDescent="0.25">
      <c r="A1" s="1" t="s">
        <v>0</v>
      </c>
      <c r="B1" s="1" t="s">
        <v>1</v>
      </c>
      <c r="C1" s="6" t="s">
        <v>62</v>
      </c>
    </row>
    <row r="2" spans="1:3" x14ac:dyDescent="0.25">
      <c r="A2" t="s">
        <v>22</v>
      </c>
      <c r="B2" t="s">
        <v>3</v>
      </c>
      <c r="C2" s="3">
        <v>2238.92</v>
      </c>
    </row>
    <row r="3" spans="1:3" x14ac:dyDescent="0.25">
      <c r="A3" t="s">
        <v>22</v>
      </c>
      <c r="B3" t="s">
        <v>3</v>
      </c>
      <c r="C3" s="3">
        <v>1801.57</v>
      </c>
    </row>
    <row r="4" spans="1:3" x14ac:dyDescent="0.25">
      <c r="A4" t="s">
        <v>22</v>
      </c>
      <c r="B4" t="s">
        <v>3</v>
      </c>
      <c r="C4" s="3">
        <v>3839.3</v>
      </c>
    </row>
    <row r="5" spans="1:3" x14ac:dyDescent="0.25">
      <c r="A5" t="s">
        <v>22</v>
      </c>
      <c r="B5" t="s">
        <v>3</v>
      </c>
      <c r="C5" s="3">
        <v>1584.03</v>
      </c>
    </row>
    <row r="6" spans="1:3" x14ac:dyDescent="0.25">
      <c r="A6" t="s">
        <v>22</v>
      </c>
      <c r="B6" t="s">
        <v>3</v>
      </c>
      <c r="C6" s="3">
        <v>1010.11</v>
      </c>
    </row>
    <row r="7" spans="1:3" x14ac:dyDescent="0.25">
      <c r="A7" t="s">
        <v>22</v>
      </c>
      <c r="B7" t="s">
        <v>3</v>
      </c>
      <c r="C7" s="3">
        <v>2353.33</v>
      </c>
    </row>
    <row r="8" spans="1:3" x14ac:dyDescent="0.25">
      <c r="A8" t="s">
        <v>22</v>
      </c>
      <c r="B8" t="s">
        <v>3</v>
      </c>
      <c r="C8" s="3">
        <v>642.79999999999995</v>
      </c>
    </row>
    <row r="9" spans="1:3" x14ac:dyDescent="0.25">
      <c r="A9" t="s">
        <v>22</v>
      </c>
      <c r="B9" t="s">
        <v>3</v>
      </c>
      <c r="C9" s="3">
        <v>1975.9</v>
      </c>
    </row>
    <row r="10" spans="1:3" x14ac:dyDescent="0.25">
      <c r="A10" t="s">
        <v>22</v>
      </c>
      <c r="B10" t="s">
        <v>3</v>
      </c>
      <c r="C10" s="3">
        <v>1742.19</v>
      </c>
    </row>
    <row r="11" spans="1:3" x14ac:dyDescent="0.25">
      <c r="A11" t="s">
        <v>22</v>
      </c>
      <c r="B11" t="s">
        <v>3</v>
      </c>
      <c r="C11" s="3">
        <v>4085.63</v>
      </c>
    </row>
    <row r="12" spans="1:3" x14ac:dyDescent="0.25">
      <c r="A12" t="s">
        <v>22</v>
      </c>
      <c r="B12" t="s">
        <v>3</v>
      </c>
      <c r="C12" s="3">
        <v>4200.0200000000004</v>
      </c>
    </row>
    <row r="13" spans="1:3" x14ac:dyDescent="0.25">
      <c r="A13" t="s">
        <v>22</v>
      </c>
      <c r="B13" t="s">
        <v>3</v>
      </c>
      <c r="C13" s="3">
        <v>4085.63</v>
      </c>
    </row>
    <row r="14" spans="1:3" x14ac:dyDescent="0.25">
      <c r="A14" t="s">
        <v>22</v>
      </c>
      <c r="B14" t="s">
        <v>3</v>
      </c>
      <c r="C14" s="3">
        <v>3685.23</v>
      </c>
    </row>
    <row r="15" spans="1:3" x14ac:dyDescent="0.25">
      <c r="A15" t="s">
        <v>22</v>
      </c>
      <c r="B15" t="s">
        <v>3</v>
      </c>
      <c r="C15" s="3">
        <v>3995.74</v>
      </c>
    </row>
    <row r="16" spans="1:3" x14ac:dyDescent="0.25">
      <c r="A16" t="s">
        <v>22</v>
      </c>
      <c r="B16" t="s">
        <v>3</v>
      </c>
      <c r="C16" s="3">
        <v>4780.18</v>
      </c>
    </row>
    <row r="17" spans="1:3" x14ac:dyDescent="0.25">
      <c r="A17" t="s">
        <v>22</v>
      </c>
      <c r="B17" t="s">
        <v>3</v>
      </c>
      <c r="C17" s="3">
        <v>3154.1</v>
      </c>
    </row>
    <row r="18" spans="1:3" x14ac:dyDescent="0.25">
      <c r="A18" t="s">
        <v>22</v>
      </c>
      <c r="B18" t="s">
        <v>3</v>
      </c>
      <c r="C18" s="3">
        <v>1985.62</v>
      </c>
    </row>
    <row r="19" spans="1:3" ht="15.75" thickBot="1" x14ac:dyDescent="0.3">
      <c r="C19" s="7">
        <f>SUM(C2:C18)</f>
        <v>47160.3</v>
      </c>
    </row>
    <row r="20" spans="1:3" ht="15.75" thickTop="1" x14ac:dyDescent="0.25"/>
    <row r="21" spans="1:3" ht="15.75" thickBot="1" x14ac:dyDescent="0.3">
      <c r="A21" t="s">
        <v>22</v>
      </c>
      <c r="B21" t="s">
        <v>13</v>
      </c>
      <c r="C21" s="7">
        <v>1.3</v>
      </c>
    </row>
    <row r="22" spans="1:3" ht="15.75" thickTop="1" x14ac:dyDescent="0.25"/>
    <row r="24" spans="1:3" x14ac:dyDescent="0.25">
      <c r="A24" t="s">
        <v>22</v>
      </c>
      <c r="B24" t="s">
        <v>5</v>
      </c>
      <c r="C24" s="3">
        <v>44.78</v>
      </c>
    </row>
    <row r="25" spans="1:3" x14ac:dyDescent="0.25">
      <c r="A25" t="s">
        <v>22</v>
      </c>
      <c r="B25" t="s">
        <v>5</v>
      </c>
      <c r="C25" s="3">
        <v>32.36</v>
      </c>
    </row>
    <row r="26" spans="1:3" x14ac:dyDescent="0.25">
      <c r="A26" t="s">
        <v>22</v>
      </c>
      <c r="B26" t="s">
        <v>5</v>
      </c>
      <c r="C26" s="3">
        <v>45.1</v>
      </c>
    </row>
    <row r="27" spans="1:3" x14ac:dyDescent="0.25">
      <c r="A27" t="s">
        <v>22</v>
      </c>
      <c r="B27" t="s">
        <v>5</v>
      </c>
      <c r="C27" s="3">
        <v>47.07</v>
      </c>
    </row>
    <row r="28" spans="1:3" x14ac:dyDescent="0.25">
      <c r="A28" t="s">
        <v>22</v>
      </c>
      <c r="B28" t="s">
        <v>5</v>
      </c>
      <c r="C28" s="3">
        <v>2.79</v>
      </c>
    </row>
    <row r="29" spans="1:3" x14ac:dyDescent="0.25">
      <c r="A29" t="s">
        <v>22</v>
      </c>
      <c r="B29" t="s">
        <v>5</v>
      </c>
      <c r="C29" s="3">
        <v>15.1</v>
      </c>
    </row>
    <row r="30" spans="1:3" x14ac:dyDescent="0.25">
      <c r="A30" t="s">
        <v>22</v>
      </c>
      <c r="B30" t="s">
        <v>5</v>
      </c>
      <c r="C30" s="3">
        <v>81.709999999999994</v>
      </c>
    </row>
    <row r="31" spans="1:3" x14ac:dyDescent="0.25">
      <c r="A31" t="s">
        <v>22</v>
      </c>
      <c r="B31" t="s">
        <v>5</v>
      </c>
      <c r="C31" s="3">
        <v>84</v>
      </c>
    </row>
    <row r="32" spans="1:3" x14ac:dyDescent="0.25">
      <c r="A32" t="s">
        <v>22</v>
      </c>
      <c r="B32" t="s">
        <v>5</v>
      </c>
      <c r="C32" s="3">
        <v>81.709999999999994</v>
      </c>
    </row>
    <row r="33" spans="1:3" x14ac:dyDescent="0.25">
      <c r="A33" t="s">
        <v>22</v>
      </c>
      <c r="B33" t="s">
        <v>5</v>
      </c>
      <c r="C33" s="3">
        <v>73.7</v>
      </c>
    </row>
    <row r="34" spans="1:3" x14ac:dyDescent="0.25">
      <c r="A34" t="s">
        <v>22</v>
      </c>
      <c r="B34" t="s">
        <v>5</v>
      </c>
      <c r="C34" s="3">
        <v>79.94</v>
      </c>
    </row>
    <row r="35" spans="1:3" x14ac:dyDescent="0.25">
      <c r="A35" t="s">
        <v>22</v>
      </c>
      <c r="B35" t="s">
        <v>5</v>
      </c>
      <c r="C35" s="3">
        <v>95.61</v>
      </c>
    </row>
    <row r="36" spans="1:3" x14ac:dyDescent="0.25">
      <c r="A36" t="s">
        <v>22</v>
      </c>
      <c r="B36" t="s">
        <v>5</v>
      </c>
      <c r="C36" s="3">
        <v>63.08</v>
      </c>
    </row>
    <row r="37" spans="1:3" x14ac:dyDescent="0.25">
      <c r="A37" t="s">
        <v>22</v>
      </c>
      <c r="B37" t="s">
        <v>5</v>
      </c>
      <c r="C37" s="3">
        <v>39.71</v>
      </c>
    </row>
    <row r="38" spans="1:3" ht="15.75" thickBot="1" x14ac:dyDescent="0.3">
      <c r="C38" s="7">
        <f>SUM(C24:C37)</f>
        <v>786.66000000000008</v>
      </c>
    </row>
    <row r="39" spans="1:3" ht="15.75" thickTop="1" x14ac:dyDescent="0.25"/>
    <row r="40" spans="1:3" x14ac:dyDescent="0.25">
      <c r="A40" t="s">
        <v>22</v>
      </c>
      <c r="B40" t="s">
        <v>15</v>
      </c>
      <c r="C40" s="3">
        <v>15</v>
      </c>
    </row>
    <row r="41" spans="1:3" x14ac:dyDescent="0.25">
      <c r="A41" t="s">
        <v>22</v>
      </c>
      <c r="B41" t="s">
        <v>15</v>
      </c>
      <c r="C41" s="3">
        <v>15</v>
      </c>
    </row>
    <row r="42" spans="1:3" x14ac:dyDescent="0.25">
      <c r="A42" t="s">
        <v>22</v>
      </c>
      <c r="B42" t="s">
        <v>15</v>
      </c>
      <c r="C42" s="3">
        <v>15</v>
      </c>
    </row>
    <row r="43" spans="1:3" x14ac:dyDescent="0.25">
      <c r="A43" t="s">
        <v>22</v>
      </c>
      <c r="B43" t="s">
        <v>15</v>
      </c>
      <c r="C43" s="3">
        <v>15</v>
      </c>
    </row>
    <row r="44" spans="1:3" x14ac:dyDescent="0.25">
      <c r="A44" t="s">
        <v>22</v>
      </c>
      <c r="B44" t="s">
        <v>15</v>
      </c>
      <c r="C44" s="3">
        <v>15</v>
      </c>
    </row>
    <row r="45" spans="1:3" x14ac:dyDescent="0.25">
      <c r="A45" t="s">
        <v>22</v>
      </c>
      <c r="B45" t="s">
        <v>15</v>
      </c>
      <c r="C45" s="3">
        <v>15</v>
      </c>
    </row>
    <row r="46" spans="1:3" x14ac:dyDescent="0.25">
      <c r="A46" t="s">
        <v>22</v>
      </c>
      <c r="B46" t="s">
        <v>15</v>
      </c>
      <c r="C46" s="3">
        <v>15</v>
      </c>
    </row>
    <row r="47" spans="1:3" x14ac:dyDescent="0.25">
      <c r="A47" t="s">
        <v>22</v>
      </c>
      <c r="B47" t="s">
        <v>15</v>
      </c>
      <c r="C47" s="3">
        <v>15</v>
      </c>
    </row>
    <row r="48" spans="1:3" x14ac:dyDescent="0.25">
      <c r="A48" t="s">
        <v>22</v>
      </c>
      <c r="B48" t="s">
        <v>15</v>
      </c>
      <c r="C48" s="3">
        <v>15</v>
      </c>
    </row>
    <row r="49" spans="1:3" x14ac:dyDescent="0.25">
      <c r="A49" t="s">
        <v>22</v>
      </c>
      <c r="B49" t="s">
        <v>15</v>
      </c>
      <c r="C49" s="3">
        <v>15</v>
      </c>
    </row>
    <row r="50" spans="1:3" x14ac:dyDescent="0.25">
      <c r="A50" t="s">
        <v>22</v>
      </c>
      <c r="B50" t="s">
        <v>15</v>
      </c>
      <c r="C50" s="3">
        <v>15</v>
      </c>
    </row>
    <row r="51" spans="1:3" x14ac:dyDescent="0.25">
      <c r="A51" t="s">
        <v>22</v>
      </c>
      <c r="B51" t="s">
        <v>15</v>
      </c>
      <c r="C51" s="3">
        <v>15</v>
      </c>
    </row>
    <row r="52" spans="1:3" x14ac:dyDescent="0.25">
      <c r="A52" t="s">
        <v>22</v>
      </c>
      <c r="B52" t="s">
        <v>15</v>
      </c>
      <c r="C52" s="3">
        <v>15</v>
      </c>
    </row>
    <row r="53" spans="1:3" x14ac:dyDescent="0.25">
      <c r="A53" t="s">
        <v>22</v>
      </c>
      <c r="B53" t="s">
        <v>15</v>
      </c>
      <c r="C53" s="3">
        <v>15</v>
      </c>
    </row>
    <row r="54" spans="1:3" x14ac:dyDescent="0.25">
      <c r="A54" t="s">
        <v>22</v>
      </c>
      <c r="B54" t="s">
        <v>15</v>
      </c>
      <c r="C54" s="3">
        <v>15</v>
      </c>
    </row>
    <row r="55" spans="1:3" x14ac:dyDescent="0.25">
      <c r="A55" t="s">
        <v>22</v>
      </c>
      <c r="B55" t="s">
        <v>15</v>
      </c>
      <c r="C55" s="3">
        <v>15</v>
      </c>
    </row>
    <row r="56" spans="1:3" x14ac:dyDescent="0.25">
      <c r="A56" t="s">
        <v>22</v>
      </c>
      <c r="B56" t="s">
        <v>15</v>
      </c>
      <c r="C56" s="3">
        <v>15</v>
      </c>
    </row>
    <row r="57" spans="1:3" x14ac:dyDescent="0.25">
      <c r="A57" t="s">
        <v>22</v>
      </c>
      <c r="B57" t="s">
        <v>15</v>
      </c>
      <c r="C57" s="3">
        <v>15</v>
      </c>
    </row>
    <row r="58" spans="1:3" x14ac:dyDescent="0.25">
      <c r="A58" t="s">
        <v>22</v>
      </c>
      <c r="B58" t="s">
        <v>15</v>
      </c>
      <c r="C58" s="3">
        <v>15</v>
      </c>
    </row>
    <row r="59" spans="1:3" x14ac:dyDescent="0.25">
      <c r="A59" t="s">
        <v>22</v>
      </c>
      <c r="B59" t="s">
        <v>15</v>
      </c>
      <c r="C59" s="3">
        <v>15</v>
      </c>
    </row>
    <row r="60" spans="1:3" x14ac:dyDescent="0.25">
      <c r="A60" t="s">
        <v>22</v>
      </c>
      <c r="B60" t="s">
        <v>15</v>
      </c>
      <c r="C60" s="3">
        <v>15</v>
      </c>
    </row>
    <row r="61" spans="1:3" x14ac:dyDescent="0.25">
      <c r="A61" t="s">
        <v>22</v>
      </c>
      <c r="B61" t="s">
        <v>15</v>
      </c>
      <c r="C61" s="3">
        <v>15</v>
      </c>
    </row>
    <row r="62" spans="1:3" x14ac:dyDescent="0.25">
      <c r="A62" t="s">
        <v>22</v>
      </c>
      <c r="B62" t="s">
        <v>15</v>
      </c>
      <c r="C62" s="3">
        <v>15</v>
      </c>
    </row>
    <row r="63" spans="1:3" x14ac:dyDescent="0.25">
      <c r="A63" t="s">
        <v>22</v>
      </c>
      <c r="B63" t="s">
        <v>15</v>
      </c>
      <c r="C63" s="3">
        <v>7.5</v>
      </c>
    </row>
    <row r="64" spans="1:3" ht="15.75" thickBot="1" x14ac:dyDescent="0.3">
      <c r="C64" s="7">
        <f>SUM(C40:C63)</f>
        <v>352.5</v>
      </c>
    </row>
    <row r="65" spans="1:3" ht="15.75" thickTop="1" x14ac:dyDescent="0.25"/>
    <row r="66" spans="1:3" x14ac:dyDescent="0.25">
      <c r="A66" t="s">
        <v>22</v>
      </c>
      <c r="B66" t="s">
        <v>16</v>
      </c>
      <c r="C66" s="3">
        <v>121.5</v>
      </c>
    </row>
    <row r="67" spans="1:3" x14ac:dyDescent="0.25">
      <c r="A67" t="s">
        <v>22</v>
      </c>
      <c r="B67" t="s">
        <v>16</v>
      </c>
      <c r="C67" s="3">
        <v>121.5</v>
      </c>
    </row>
    <row r="68" spans="1:3" x14ac:dyDescent="0.25">
      <c r="A68" t="s">
        <v>22</v>
      </c>
      <c r="B68" t="s">
        <v>16</v>
      </c>
      <c r="C68" s="3">
        <v>121.5</v>
      </c>
    </row>
    <row r="69" spans="1:3" x14ac:dyDescent="0.25">
      <c r="A69" t="s">
        <v>22</v>
      </c>
      <c r="B69" t="s">
        <v>16</v>
      </c>
      <c r="C69" s="3">
        <v>121.5</v>
      </c>
    </row>
    <row r="70" spans="1:3" ht="15.75" thickBot="1" x14ac:dyDescent="0.3">
      <c r="C70" s="7">
        <f>SUM(C66:C69)</f>
        <v>486</v>
      </c>
    </row>
    <row r="71" spans="1:3" ht="15.75" thickTop="1" x14ac:dyDescent="0.25"/>
    <row r="72" spans="1:3" x14ac:dyDescent="0.25">
      <c r="A72" t="s">
        <v>22</v>
      </c>
      <c r="B72" t="s">
        <v>6</v>
      </c>
      <c r="C72" s="3">
        <v>118.58</v>
      </c>
    </row>
    <row r="73" spans="1:3" x14ac:dyDescent="0.25">
      <c r="A73" t="s">
        <v>22</v>
      </c>
      <c r="B73" t="s">
        <v>6</v>
      </c>
      <c r="C73" s="3">
        <v>24.51</v>
      </c>
    </row>
    <row r="74" spans="1:3" x14ac:dyDescent="0.25">
      <c r="A74" t="s">
        <v>22</v>
      </c>
      <c r="B74" t="s">
        <v>6</v>
      </c>
      <c r="C74" s="3">
        <v>192.02</v>
      </c>
    </row>
    <row r="75" spans="1:3" x14ac:dyDescent="0.25">
      <c r="A75" t="s">
        <v>22</v>
      </c>
      <c r="B75" t="s">
        <v>6</v>
      </c>
      <c r="C75" s="3">
        <v>65.37</v>
      </c>
    </row>
    <row r="76" spans="1:3" x14ac:dyDescent="0.25">
      <c r="A76" t="s">
        <v>22</v>
      </c>
      <c r="B76" t="s">
        <v>6</v>
      </c>
      <c r="C76" s="3">
        <v>40.86</v>
      </c>
    </row>
    <row r="77" spans="1:3" x14ac:dyDescent="0.25">
      <c r="A77" t="s">
        <v>22</v>
      </c>
      <c r="B77" t="s">
        <v>6</v>
      </c>
      <c r="C77" s="3">
        <v>61.28</v>
      </c>
    </row>
    <row r="78" spans="1:3" x14ac:dyDescent="0.25">
      <c r="A78" t="s">
        <v>22</v>
      </c>
      <c r="B78" t="s">
        <v>6</v>
      </c>
      <c r="C78" s="3">
        <v>735.41</v>
      </c>
    </row>
    <row r="79" spans="1:3" x14ac:dyDescent="0.25">
      <c r="A79" t="s">
        <v>22</v>
      </c>
      <c r="B79" t="s">
        <v>6</v>
      </c>
      <c r="C79" s="3">
        <v>792.61</v>
      </c>
    </row>
    <row r="80" spans="1:3" x14ac:dyDescent="0.25">
      <c r="A80" t="s">
        <v>22</v>
      </c>
      <c r="B80" t="s">
        <v>6</v>
      </c>
      <c r="C80" s="3">
        <v>735.41</v>
      </c>
    </row>
    <row r="81" spans="1:3" x14ac:dyDescent="0.25">
      <c r="A81" t="s">
        <v>22</v>
      </c>
      <c r="B81" t="s">
        <v>6</v>
      </c>
      <c r="C81" s="3">
        <v>535.22</v>
      </c>
    </row>
    <row r="82" spans="1:3" x14ac:dyDescent="0.25">
      <c r="A82" t="s">
        <v>22</v>
      </c>
      <c r="B82" t="s">
        <v>6</v>
      </c>
      <c r="C82" s="3">
        <v>821.47</v>
      </c>
    </row>
    <row r="83" spans="1:3" x14ac:dyDescent="0.25">
      <c r="A83" t="s">
        <v>22</v>
      </c>
      <c r="B83" t="s">
        <v>6</v>
      </c>
      <c r="C83" s="3">
        <v>1642.9</v>
      </c>
    </row>
    <row r="84" spans="1:3" x14ac:dyDescent="0.25">
      <c r="A84" t="s">
        <v>22</v>
      </c>
      <c r="B84" t="s">
        <v>6</v>
      </c>
      <c r="C84" s="3">
        <v>412.65</v>
      </c>
    </row>
    <row r="85" spans="1:3" x14ac:dyDescent="0.25">
      <c r="A85" t="s">
        <v>22</v>
      </c>
      <c r="B85" t="s">
        <v>6</v>
      </c>
      <c r="C85" s="3">
        <v>1083.6600000000001</v>
      </c>
    </row>
    <row r="86" spans="1:3" x14ac:dyDescent="0.25">
      <c r="A86" t="s">
        <v>22</v>
      </c>
      <c r="B86" t="s">
        <v>6</v>
      </c>
      <c r="C86" s="3">
        <v>474</v>
      </c>
    </row>
    <row r="87" spans="1:3" x14ac:dyDescent="0.25">
      <c r="A87" t="s">
        <v>22</v>
      </c>
      <c r="B87" t="s">
        <v>6</v>
      </c>
      <c r="C87" s="3">
        <v>16.34</v>
      </c>
    </row>
    <row r="88" spans="1:3" x14ac:dyDescent="0.25">
      <c r="A88" t="s">
        <v>22</v>
      </c>
      <c r="B88" t="s">
        <v>6</v>
      </c>
      <c r="C88" s="3">
        <v>400.39</v>
      </c>
    </row>
    <row r="89" spans="1:3" x14ac:dyDescent="0.25">
      <c r="A89" t="s">
        <v>22</v>
      </c>
      <c r="B89" t="s">
        <v>6</v>
      </c>
      <c r="C89" s="3">
        <v>733.92</v>
      </c>
    </row>
    <row r="90" spans="1:3" x14ac:dyDescent="0.25">
      <c r="A90" t="s">
        <v>22</v>
      </c>
      <c r="B90" t="s">
        <v>6</v>
      </c>
      <c r="C90" s="3">
        <v>339.32</v>
      </c>
    </row>
    <row r="91" spans="1:3" ht="15.75" thickBot="1" x14ac:dyDescent="0.3">
      <c r="C91" s="7">
        <f>SUM(C72:C90)</f>
        <v>9225.9199999999983</v>
      </c>
    </row>
    <row r="92" spans="1:3" ht="15.75" thickTop="1" x14ac:dyDescent="0.25"/>
    <row r="93" spans="1:3" x14ac:dyDescent="0.25">
      <c r="A93" t="s">
        <v>22</v>
      </c>
      <c r="B93" t="s">
        <v>7</v>
      </c>
      <c r="C93" s="3">
        <v>17.850000000000001</v>
      </c>
    </row>
    <row r="94" spans="1:3" x14ac:dyDescent="0.25">
      <c r="A94" t="s">
        <v>22</v>
      </c>
      <c r="B94" t="s">
        <v>7</v>
      </c>
      <c r="C94" s="3">
        <v>148.77000000000001</v>
      </c>
    </row>
    <row r="95" spans="1:3" x14ac:dyDescent="0.25">
      <c r="A95" t="s">
        <v>22</v>
      </c>
      <c r="B95" t="s">
        <v>7</v>
      </c>
      <c r="C95" s="3">
        <v>136.44</v>
      </c>
    </row>
    <row r="96" spans="1:3" x14ac:dyDescent="0.25">
      <c r="A96" t="s">
        <v>22</v>
      </c>
      <c r="B96" t="s">
        <v>7</v>
      </c>
      <c r="C96" s="3">
        <v>274.82</v>
      </c>
    </row>
    <row r="97" spans="1:3" x14ac:dyDescent="0.25">
      <c r="A97" t="s">
        <v>22</v>
      </c>
      <c r="B97" t="s">
        <v>7</v>
      </c>
      <c r="C97" s="3">
        <v>124.95</v>
      </c>
    </row>
    <row r="98" spans="1:3" x14ac:dyDescent="0.25">
      <c r="A98" t="s">
        <v>22</v>
      </c>
      <c r="B98" t="s">
        <v>7</v>
      </c>
      <c r="C98" s="3">
        <v>78.239999999999995</v>
      </c>
    </row>
    <row r="99" spans="1:3" x14ac:dyDescent="0.25">
      <c r="A99" t="s">
        <v>22</v>
      </c>
      <c r="B99" t="s">
        <v>7</v>
      </c>
      <c r="C99" s="3">
        <v>160.33000000000001</v>
      </c>
    </row>
    <row r="100" spans="1:3" x14ac:dyDescent="0.25">
      <c r="A100" t="s">
        <v>22</v>
      </c>
      <c r="B100" t="s">
        <v>7</v>
      </c>
      <c r="C100" s="3">
        <v>50.21</v>
      </c>
    </row>
    <row r="101" spans="1:3" x14ac:dyDescent="0.25">
      <c r="A101" t="s">
        <v>22</v>
      </c>
      <c r="B101" t="s">
        <v>7</v>
      </c>
      <c r="C101" s="3">
        <v>1.0900000000000001</v>
      </c>
    </row>
    <row r="102" spans="1:3" x14ac:dyDescent="0.25">
      <c r="A102" t="s">
        <v>22</v>
      </c>
      <c r="B102" t="s">
        <v>7</v>
      </c>
      <c r="C102" s="3">
        <v>151.88</v>
      </c>
    </row>
    <row r="103" spans="1:3" x14ac:dyDescent="0.25">
      <c r="A103" t="s">
        <v>22</v>
      </c>
      <c r="B103" t="s">
        <v>7</v>
      </c>
      <c r="C103" s="3">
        <v>137.07</v>
      </c>
    </row>
    <row r="104" spans="1:3" x14ac:dyDescent="0.25">
      <c r="A104" t="s">
        <v>22</v>
      </c>
      <c r="B104" t="s">
        <v>7</v>
      </c>
      <c r="C104" s="3">
        <v>368.81</v>
      </c>
    </row>
    <row r="105" spans="1:3" x14ac:dyDescent="0.25">
      <c r="A105" t="s">
        <v>22</v>
      </c>
      <c r="B105" t="s">
        <v>7</v>
      </c>
      <c r="C105" s="3">
        <v>349.64</v>
      </c>
    </row>
    <row r="106" spans="1:3" x14ac:dyDescent="0.25">
      <c r="A106" t="s">
        <v>22</v>
      </c>
      <c r="B106" t="s">
        <v>7</v>
      </c>
      <c r="C106" s="3">
        <v>345.82</v>
      </c>
    </row>
    <row r="107" spans="1:3" x14ac:dyDescent="0.25">
      <c r="A107" t="s">
        <v>22</v>
      </c>
      <c r="B107" t="s">
        <v>7</v>
      </c>
      <c r="C107" s="3">
        <v>290.58</v>
      </c>
    </row>
    <row r="108" spans="1:3" x14ac:dyDescent="0.25">
      <c r="A108" t="s">
        <v>22</v>
      </c>
      <c r="B108" t="s">
        <v>7</v>
      </c>
      <c r="C108" s="3">
        <v>58.55</v>
      </c>
    </row>
    <row r="109" spans="1:3" x14ac:dyDescent="0.25">
      <c r="A109" t="s">
        <v>22</v>
      </c>
      <c r="B109" t="s">
        <v>7</v>
      </c>
      <c r="C109" s="3">
        <v>400.65</v>
      </c>
    </row>
    <row r="110" spans="1:3" x14ac:dyDescent="0.25">
      <c r="A110" t="s">
        <v>22</v>
      </c>
      <c r="B110" t="s">
        <v>7</v>
      </c>
      <c r="C110" s="3">
        <v>29.1</v>
      </c>
    </row>
    <row r="111" spans="1:3" x14ac:dyDescent="0.25">
      <c r="A111" t="s">
        <v>22</v>
      </c>
      <c r="B111" t="s">
        <v>7</v>
      </c>
      <c r="C111" s="3">
        <v>416.32</v>
      </c>
    </row>
    <row r="112" spans="1:3" x14ac:dyDescent="0.25">
      <c r="A112" t="s">
        <v>22</v>
      </c>
      <c r="B112" t="s">
        <v>7</v>
      </c>
      <c r="C112" s="3">
        <v>42.47</v>
      </c>
    </row>
    <row r="113" spans="1:3" x14ac:dyDescent="0.25">
      <c r="A113" t="s">
        <v>22</v>
      </c>
      <c r="B113" t="s">
        <v>7</v>
      </c>
      <c r="C113" s="3">
        <v>1.0900000000000001</v>
      </c>
    </row>
    <row r="114" spans="1:3" x14ac:dyDescent="0.25">
      <c r="A114" t="s">
        <v>22</v>
      </c>
      <c r="B114" t="s">
        <v>7</v>
      </c>
      <c r="C114" s="3">
        <v>2.14</v>
      </c>
    </row>
    <row r="115" spans="1:3" x14ac:dyDescent="0.25">
      <c r="A115" t="s">
        <v>22</v>
      </c>
      <c r="B115" t="s">
        <v>7</v>
      </c>
      <c r="C115" s="3">
        <v>1.0900000000000001</v>
      </c>
    </row>
    <row r="116" spans="1:3" x14ac:dyDescent="0.25">
      <c r="A116" t="s">
        <v>22</v>
      </c>
      <c r="B116" t="s">
        <v>7</v>
      </c>
      <c r="C116" s="3">
        <v>241.91</v>
      </c>
    </row>
    <row r="117" spans="1:3" x14ac:dyDescent="0.25">
      <c r="A117" t="s">
        <v>22</v>
      </c>
      <c r="B117" t="s">
        <v>7</v>
      </c>
      <c r="C117" s="3">
        <v>56.14</v>
      </c>
    </row>
    <row r="118" spans="1:3" x14ac:dyDescent="0.25">
      <c r="A118" t="s">
        <v>22</v>
      </c>
      <c r="B118" t="s">
        <v>7</v>
      </c>
      <c r="C118" s="3">
        <v>161.72999999999999</v>
      </c>
    </row>
    <row r="119" spans="1:3" ht="15.75" thickBot="1" x14ac:dyDescent="0.3">
      <c r="C119" s="7">
        <f>SUM(C93:C118)</f>
        <v>4047.69</v>
      </c>
    </row>
    <row r="120" spans="1:3" ht="15.75" thickTop="1" x14ac:dyDescent="0.25"/>
    <row r="121" spans="1:3" x14ac:dyDescent="0.25">
      <c r="A121" t="s">
        <v>22</v>
      </c>
      <c r="B121" t="s">
        <v>8</v>
      </c>
      <c r="C121" s="3">
        <v>18.38</v>
      </c>
    </row>
    <row r="122" spans="1:3" x14ac:dyDescent="0.25">
      <c r="A122" t="s">
        <v>22</v>
      </c>
      <c r="B122" t="s">
        <v>8</v>
      </c>
      <c r="C122" s="3">
        <v>350.83</v>
      </c>
    </row>
    <row r="123" spans="1:3" x14ac:dyDescent="0.25">
      <c r="A123" t="s">
        <v>22</v>
      </c>
      <c r="B123" t="s">
        <v>8</v>
      </c>
      <c r="C123" s="3">
        <v>309.01</v>
      </c>
    </row>
    <row r="124" spans="1:3" x14ac:dyDescent="0.25">
      <c r="A124" t="s">
        <v>22</v>
      </c>
      <c r="B124" t="s">
        <v>8</v>
      </c>
      <c r="C124" s="3">
        <v>605.23</v>
      </c>
    </row>
    <row r="125" spans="1:3" x14ac:dyDescent="0.25">
      <c r="A125" t="s">
        <v>22</v>
      </c>
      <c r="B125" t="s">
        <v>8</v>
      </c>
      <c r="C125" s="3">
        <v>251.86</v>
      </c>
    </row>
    <row r="126" spans="1:3" x14ac:dyDescent="0.25">
      <c r="A126" t="s">
        <v>22</v>
      </c>
      <c r="B126" t="s">
        <v>8</v>
      </c>
      <c r="C126" s="3">
        <v>156.57</v>
      </c>
    </row>
    <row r="127" spans="1:3" x14ac:dyDescent="0.25">
      <c r="A127" t="s">
        <v>22</v>
      </c>
      <c r="B127" t="s">
        <v>8</v>
      </c>
      <c r="C127" s="3">
        <v>364.77</v>
      </c>
    </row>
    <row r="128" spans="1:3" x14ac:dyDescent="0.25">
      <c r="A128" t="s">
        <v>22</v>
      </c>
      <c r="B128" t="s">
        <v>8</v>
      </c>
      <c r="C128" s="3">
        <v>99.63</v>
      </c>
    </row>
    <row r="129" spans="1:3" x14ac:dyDescent="0.25">
      <c r="A129" t="s">
        <v>22</v>
      </c>
      <c r="B129" t="s">
        <v>8</v>
      </c>
      <c r="C129" s="3">
        <v>306.27</v>
      </c>
    </row>
    <row r="130" spans="1:3" x14ac:dyDescent="0.25">
      <c r="A130" t="s">
        <v>22</v>
      </c>
      <c r="B130" t="s">
        <v>8</v>
      </c>
      <c r="C130" s="3">
        <v>279.54000000000002</v>
      </c>
    </row>
    <row r="131" spans="1:3" x14ac:dyDescent="0.25">
      <c r="A131" t="s">
        <v>22</v>
      </c>
      <c r="B131" t="s">
        <v>8</v>
      </c>
      <c r="C131" s="3">
        <v>747.26</v>
      </c>
    </row>
    <row r="132" spans="1:3" x14ac:dyDescent="0.25">
      <c r="A132" t="s">
        <v>22</v>
      </c>
      <c r="B132" t="s">
        <v>8</v>
      </c>
      <c r="C132" s="3">
        <v>773.86</v>
      </c>
    </row>
    <row r="133" spans="1:3" x14ac:dyDescent="0.25">
      <c r="A133" t="s">
        <v>22</v>
      </c>
      <c r="B133" t="s">
        <v>8</v>
      </c>
      <c r="C133" s="3">
        <v>747.26</v>
      </c>
    </row>
    <row r="134" spans="1:3" x14ac:dyDescent="0.25">
      <c r="A134" t="s">
        <v>22</v>
      </c>
      <c r="B134" t="s">
        <v>8</v>
      </c>
      <c r="C134" s="3">
        <v>654.16999999999996</v>
      </c>
    </row>
    <row r="135" spans="1:3" x14ac:dyDescent="0.25">
      <c r="A135" t="s">
        <v>22</v>
      </c>
      <c r="B135" t="s">
        <v>8</v>
      </c>
      <c r="C135" s="3">
        <v>127.33</v>
      </c>
    </row>
    <row r="136" spans="1:3" x14ac:dyDescent="0.25">
      <c r="A136" t="s">
        <v>22</v>
      </c>
      <c r="B136" t="s">
        <v>8</v>
      </c>
      <c r="C136" s="3">
        <v>874.19</v>
      </c>
    </row>
    <row r="137" spans="1:3" x14ac:dyDescent="0.25">
      <c r="A137" t="s">
        <v>22</v>
      </c>
      <c r="B137" t="s">
        <v>8</v>
      </c>
      <c r="C137" s="3">
        <v>63.96</v>
      </c>
    </row>
    <row r="138" spans="1:3" x14ac:dyDescent="0.25">
      <c r="A138" t="s">
        <v>22</v>
      </c>
      <c r="B138" t="s">
        <v>8</v>
      </c>
      <c r="C138" s="3">
        <v>908.89</v>
      </c>
    </row>
    <row r="139" spans="1:3" x14ac:dyDescent="0.25">
      <c r="A139" t="s">
        <v>22</v>
      </c>
      <c r="B139" t="s">
        <v>8</v>
      </c>
      <c r="C139" s="3">
        <v>73.47</v>
      </c>
    </row>
    <row r="140" spans="1:3" x14ac:dyDescent="0.25">
      <c r="A140" t="s">
        <v>22</v>
      </c>
      <c r="B140" t="s">
        <v>8</v>
      </c>
      <c r="C140" s="3">
        <v>2.5299999999999998</v>
      </c>
    </row>
    <row r="141" spans="1:3" x14ac:dyDescent="0.25">
      <c r="A141" t="s">
        <v>22</v>
      </c>
      <c r="B141" t="s">
        <v>8</v>
      </c>
      <c r="C141" s="3">
        <v>550.95000000000005</v>
      </c>
    </row>
    <row r="142" spans="1:3" x14ac:dyDescent="0.25">
      <c r="A142" t="s">
        <v>22</v>
      </c>
      <c r="B142" t="s">
        <v>8</v>
      </c>
      <c r="C142" s="3">
        <v>113.76</v>
      </c>
    </row>
    <row r="143" spans="1:3" x14ac:dyDescent="0.25">
      <c r="A143" t="s">
        <v>22</v>
      </c>
      <c r="B143" t="s">
        <v>8</v>
      </c>
      <c r="C143" s="3">
        <v>371.99</v>
      </c>
    </row>
    <row r="144" spans="1:3" ht="15.75" thickBot="1" x14ac:dyDescent="0.3">
      <c r="C144" s="7">
        <f>SUM(C121:C143)</f>
        <v>8751.7100000000009</v>
      </c>
    </row>
    <row r="145" spans="1:3" ht="15.75" thickTop="1" x14ac:dyDescent="0.25"/>
    <row r="146" spans="1:3" x14ac:dyDescent="0.25">
      <c r="A146" t="s">
        <v>22</v>
      </c>
      <c r="B146" t="s">
        <v>9</v>
      </c>
      <c r="C146" s="3">
        <v>0.37</v>
      </c>
    </row>
    <row r="147" spans="1:3" x14ac:dyDescent="0.25">
      <c r="A147" t="s">
        <v>22</v>
      </c>
      <c r="B147" t="s">
        <v>9</v>
      </c>
      <c r="C147" s="3">
        <v>6.81</v>
      </c>
    </row>
    <row r="148" spans="1:3" x14ac:dyDescent="0.25">
      <c r="A148" t="s">
        <v>22</v>
      </c>
      <c r="B148" t="s">
        <v>9</v>
      </c>
      <c r="C148" s="3">
        <v>4.88</v>
      </c>
    </row>
    <row r="149" spans="1:3" x14ac:dyDescent="0.25">
      <c r="A149" t="s">
        <v>22</v>
      </c>
      <c r="B149" t="s">
        <v>9</v>
      </c>
      <c r="C149" s="3">
        <v>11.63</v>
      </c>
    </row>
    <row r="150" spans="1:3" x14ac:dyDescent="0.25">
      <c r="A150" t="s">
        <v>22</v>
      </c>
      <c r="B150" t="s">
        <v>9</v>
      </c>
      <c r="C150" s="3">
        <v>4.53</v>
      </c>
    </row>
    <row r="151" spans="1:3" x14ac:dyDescent="0.25">
      <c r="A151" t="s">
        <v>22</v>
      </c>
      <c r="B151" t="s">
        <v>9</v>
      </c>
      <c r="C151" s="3">
        <v>2.71</v>
      </c>
    </row>
    <row r="152" spans="1:3" x14ac:dyDescent="0.25">
      <c r="A152" t="s">
        <v>22</v>
      </c>
      <c r="B152" t="s">
        <v>9</v>
      </c>
      <c r="C152" s="3">
        <v>8</v>
      </c>
    </row>
    <row r="153" spans="1:3" x14ac:dyDescent="0.25">
      <c r="A153" t="s">
        <v>22</v>
      </c>
      <c r="B153" t="s">
        <v>9</v>
      </c>
      <c r="C153" s="3">
        <v>1.59</v>
      </c>
    </row>
    <row r="154" spans="1:3" x14ac:dyDescent="0.25">
      <c r="A154" t="s">
        <v>22</v>
      </c>
      <c r="B154" t="s">
        <v>9</v>
      </c>
      <c r="C154" s="3">
        <v>0.05</v>
      </c>
    </row>
    <row r="155" spans="1:3" x14ac:dyDescent="0.25">
      <c r="A155" t="s">
        <v>22</v>
      </c>
      <c r="B155" t="s">
        <v>9</v>
      </c>
      <c r="C155" s="3">
        <v>6.7</v>
      </c>
    </row>
    <row r="156" spans="1:3" x14ac:dyDescent="0.25">
      <c r="A156" t="s">
        <v>22</v>
      </c>
      <c r="B156" t="s">
        <v>9</v>
      </c>
      <c r="C156" s="3">
        <v>5.93</v>
      </c>
    </row>
    <row r="157" spans="1:3" x14ac:dyDescent="0.25">
      <c r="A157" t="s">
        <v>22</v>
      </c>
      <c r="B157" t="s">
        <v>9</v>
      </c>
      <c r="C157" s="3">
        <v>7.6</v>
      </c>
    </row>
    <row r="158" spans="1:3" x14ac:dyDescent="0.25">
      <c r="A158" t="s">
        <v>22</v>
      </c>
      <c r="B158" t="s">
        <v>9</v>
      </c>
      <c r="C158" s="3">
        <v>8.84</v>
      </c>
    </row>
    <row r="159" spans="1:3" x14ac:dyDescent="0.25">
      <c r="A159" t="s">
        <v>22</v>
      </c>
      <c r="B159" t="s">
        <v>9</v>
      </c>
      <c r="C159" s="3">
        <v>8.84</v>
      </c>
    </row>
    <row r="160" spans="1:3" x14ac:dyDescent="0.25">
      <c r="A160" t="s">
        <v>22</v>
      </c>
      <c r="B160" t="s">
        <v>9</v>
      </c>
      <c r="C160" s="3">
        <v>8.84</v>
      </c>
    </row>
    <row r="161" spans="1:3" x14ac:dyDescent="0.25">
      <c r="A161" t="s">
        <v>22</v>
      </c>
      <c r="B161" t="s">
        <v>9</v>
      </c>
      <c r="C161" s="3">
        <v>0.03</v>
      </c>
    </row>
    <row r="162" spans="1:3" x14ac:dyDescent="0.25">
      <c r="A162" t="s">
        <v>22</v>
      </c>
      <c r="B162" t="s">
        <v>9</v>
      </c>
      <c r="C162" s="3">
        <v>8.3000000000000007</v>
      </c>
    </row>
    <row r="163" spans="1:3" x14ac:dyDescent="0.25">
      <c r="A163" t="s">
        <v>22</v>
      </c>
      <c r="B163" t="s">
        <v>9</v>
      </c>
      <c r="C163" s="3">
        <v>0.04</v>
      </c>
    </row>
    <row r="164" spans="1:3" x14ac:dyDescent="0.25">
      <c r="A164" t="s">
        <v>22</v>
      </c>
      <c r="B164" t="s">
        <v>9</v>
      </c>
      <c r="C164" s="3">
        <v>8.83</v>
      </c>
    </row>
    <row r="165" spans="1:3" x14ac:dyDescent="0.25">
      <c r="A165" t="s">
        <v>22</v>
      </c>
      <c r="B165" t="s">
        <v>9</v>
      </c>
      <c r="C165" s="3">
        <v>0.33</v>
      </c>
    </row>
    <row r="166" spans="1:3" x14ac:dyDescent="0.25">
      <c r="A166" t="s">
        <v>22</v>
      </c>
      <c r="B166" t="s">
        <v>9</v>
      </c>
      <c r="C166" s="3">
        <v>0.05</v>
      </c>
    </row>
    <row r="167" spans="1:3" x14ac:dyDescent="0.25">
      <c r="A167" t="s">
        <v>22</v>
      </c>
      <c r="B167" t="s">
        <v>9</v>
      </c>
      <c r="C167" s="3">
        <v>0.05</v>
      </c>
    </row>
    <row r="168" spans="1:3" x14ac:dyDescent="0.25">
      <c r="A168" t="s">
        <v>22</v>
      </c>
      <c r="B168" t="s">
        <v>9</v>
      </c>
      <c r="C168" s="3">
        <v>0.05</v>
      </c>
    </row>
    <row r="169" spans="1:3" x14ac:dyDescent="0.25">
      <c r="A169" t="s">
        <v>22</v>
      </c>
      <c r="B169" t="s">
        <v>9</v>
      </c>
      <c r="C169" s="3">
        <v>8.17</v>
      </c>
    </row>
    <row r="170" spans="1:3" x14ac:dyDescent="0.25">
      <c r="A170" t="s">
        <v>22</v>
      </c>
      <c r="B170" t="s">
        <v>9</v>
      </c>
      <c r="C170" s="3">
        <v>4.43</v>
      </c>
    </row>
    <row r="171" spans="1:3" ht="15.75" thickBot="1" x14ac:dyDescent="0.3">
      <c r="C171" s="7">
        <f>SUM(C146:C170)</f>
        <v>117.6</v>
      </c>
    </row>
    <row r="172" spans="1:3" ht="15.75" thickTop="1" x14ac:dyDescent="0.25"/>
    <row r="173" spans="1:3" x14ac:dyDescent="0.25">
      <c r="A173" t="s">
        <v>22</v>
      </c>
      <c r="B173" t="s">
        <v>10</v>
      </c>
      <c r="C173" s="3">
        <v>26.77</v>
      </c>
    </row>
    <row r="174" spans="1:3" x14ac:dyDescent="0.25">
      <c r="A174" t="s">
        <v>22</v>
      </c>
      <c r="B174" t="s">
        <v>10</v>
      </c>
      <c r="C174" s="3">
        <v>274.95999999999998</v>
      </c>
    </row>
    <row r="175" spans="1:3" x14ac:dyDescent="0.25">
      <c r="A175" t="s">
        <v>22</v>
      </c>
      <c r="B175" t="s">
        <v>10</v>
      </c>
      <c r="C175" s="3">
        <v>204.06</v>
      </c>
    </row>
    <row r="176" spans="1:3" x14ac:dyDescent="0.25">
      <c r="A176" t="s">
        <v>22</v>
      </c>
      <c r="B176" t="s">
        <v>10</v>
      </c>
      <c r="C176" s="3">
        <v>409.61</v>
      </c>
    </row>
    <row r="177" spans="1:3" x14ac:dyDescent="0.25">
      <c r="A177" t="s">
        <v>22</v>
      </c>
      <c r="B177" t="s">
        <v>10</v>
      </c>
      <c r="C177" s="3">
        <v>153.52000000000001</v>
      </c>
    </row>
    <row r="178" spans="1:3" x14ac:dyDescent="0.25">
      <c r="A178" t="s">
        <v>22</v>
      </c>
      <c r="B178" t="s">
        <v>10</v>
      </c>
      <c r="C178" s="3">
        <v>96.37</v>
      </c>
    </row>
    <row r="179" spans="1:3" x14ac:dyDescent="0.25">
      <c r="A179" t="s">
        <v>22</v>
      </c>
      <c r="B179" t="s">
        <v>10</v>
      </c>
      <c r="C179" s="3">
        <v>322.66000000000003</v>
      </c>
    </row>
    <row r="180" spans="1:3" x14ac:dyDescent="0.25">
      <c r="A180" t="s">
        <v>22</v>
      </c>
      <c r="B180" t="s">
        <v>10</v>
      </c>
      <c r="C180" s="3">
        <v>54.96</v>
      </c>
    </row>
    <row r="181" spans="1:3" x14ac:dyDescent="0.25">
      <c r="A181" t="s">
        <v>22</v>
      </c>
      <c r="B181" t="s">
        <v>10</v>
      </c>
      <c r="C181" s="3">
        <v>2.0299999999999998</v>
      </c>
    </row>
    <row r="182" spans="1:3" x14ac:dyDescent="0.25">
      <c r="A182" t="s">
        <v>22</v>
      </c>
      <c r="B182" t="s">
        <v>10</v>
      </c>
      <c r="C182" s="3">
        <v>264.75</v>
      </c>
    </row>
    <row r="183" spans="1:3" x14ac:dyDescent="0.25">
      <c r="A183" t="s">
        <v>22</v>
      </c>
      <c r="B183" t="s">
        <v>10</v>
      </c>
      <c r="C183" s="3">
        <v>288</v>
      </c>
    </row>
    <row r="184" spans="1:3" x14ac:dyDescent="0.25">
      <c r="A184" t="s">
        <v>22</v>
      </c>
      <c r="B184" t="s">
        <v>10</v>
      </c>
      <c r="C184" s="3">
        <v>356.54</v>
      </c>
    </row>
    <row r="185" spans="1:3" x14ac:dyDescent="0.25">
      <c r="A185" t="s">
        <v>22</v>
      </c>
      <c r="B185" t="s">
        <v>10</v>
      </c>
      <c r="C185" s="3">
        <v>356.54</v>
      </c>
    </row>
    <row r="186" spans="1:3" x14ac:dyDescent="0.25">
      <c r="A186" t="s">
        <v>22</v>
      </c>
      <c r="B186" t="s">
        <v>10</v>
      </c>
      <c r="C186" s="3">
        <v>356.54</v>
      </c>
    </row>
    <row r="187" spans="1:3" x14ac:dyDescent="0.25">
      <c r="A187" t="s">
        <v>22</v>
      </c>
      <c r="B187" t="s">
        <v>10</v>
      </c>
      <c r="C187" s="3">
        <v>58.53</v>
      </c>
    </row>
    <row r="188" spans="1:3" x14ac:dyDescent="0.25">
      <c r="A188" t="s">
        <v>22</v>
      </c>
      <c r="B188" t="s">
        <v>10</v>
      </c>
      <c r="C188" s="3">
        <v>340.78</v>
      </c>
    </row>
    <row r="189" spans="1:3" x14ac:dyDescent="0.25">
      <c r="A189" t="s">
        <v>22</v>
      </c>
      <c r="B189" t="s">
        <v>10</v>
      </c>
      <c r="C189" s="3">
        <v>39.42</v>
      </c>
    </row>
    <row r="190" spans="1:3" x14ac:dyDescent="0.25">
      <c r="A190" t="s">
        <v>22</v>
      </c>
      <c r="B190" t="s">
        <v>10</v>
      </c>
      <c r="C190" s="3">
        <v>356.29</v>
      </c>
    </row>
    <row r="191" spans="1:3" x14ac:dyDescent="0.25">
      <c r="A191" t="s">
        <v>22</v>
      </c>
      <c r="B191" t="s">
        <v>10</v>
      </c>
      <c r="C191" s="3">
        <v>52.15</v>
      </c>
    </row>
    <row r="192" spans="1:3" x14ac:dyDescent="0.25">
      <c r="A192" t="s">
        <v>22</v>
      </c>
      <c r="B192" t="s">
        <v>10</v>
      </c>
      <c r="C192" s="3">
        <v>2.0299999999999998</v>
      </c>
    </row>
    <row r="193" spans="1:3" x14ac:dyDescent="0.25">
      <c r="A193" t="s">
        <v>22</v>
      </c>
      <c r="B193" t="s">
        <v>10</v>
      </c>
      <c r="C193" s="3">
        <v>4.18</v>
      </c>
    </row>
    <row r="194" spans="1:3" x14ac:dyDescent="0.25">
      <c r="A194" t="s">
        <v>22</v>
      </c>
      <c r="B194" t="s">
        <v>10</v>
      </c>
      <c r="C194" s="3">
        <v>2.0299999999999998</v>
      </c>
    </row>
    <row r="195" spans="1:3" x14ac:dyDescent="0.25">
      <c r="A195" t="s">
        <v>22</v>
      </c>
      <c r="B195" t="s">
        <v>10</v>
      </c>
      <c r="C195" s="3">
        <v>332.2</v>
      </c>
    </row>
    <row r="196" spans="1:3" x14ac:dyDescent="0.25">
      <c r="A196" t="s">
        <v>22</v>
      </c>
      <c r="B196" t="s">
        <v>10</v>
      </c>
      <c r="C196" s="3">
        <v>178.2</v>
      </c>
    </row>
    <row r="197" spans="1:3" ht="15.75" thickBot="1" x14ac:dyDescent="0.3">
      <c r="C197" s="7">
        <f>SUM(C173:C196)</f>
        <v>4533.12</v>
      </c>
    </row>
    <row r="198" spans="1:3" ht="15.75" thickTop="1" x14ac:dyDescent="0.25"/>
    <row r="199" spans="1:3" x14ac:dyDescent="0.25">
      <c r="A199" t="s">
        <v>22</v>
      </c>
      <c r="B199" t="s">
        <v>11</v>
      </c>
      <c r="C199" s="3">
        <v>0.41</v>
      </c>
    </row>
    <row r="200" spans="1:3" x14ac:dyDescent="0.25">
      <c r="A200" t="s">
        <v>22</v>
      </c>
      <c r="B200" t="s">
        <v>11</v>
      </c>
      <c r="C200" s="3">
        <v>3.28</v>
      </c>
    </row>
    <row r="201" spans="1:3" x14ac:dyDescent="0.25">
      <c r="A201" t="s">
        <v>22</v>
      </c>
      <c r="B201" t="s">
        <v>11</v>
      </c>
      <c r="C201" s="3">
        <v>3.53</v>
      </c>
    </row>
    <row r="202" spans="1:3" x14ac:dyDescent="0.25">
      <c r="A202" t="s">
        <v>22</v>
      </c>
      <c r="B202" t="s">
        <v>11</v>
      </c>
      <c r="C202" s="3">
        <v>4.5199999999999996</v>
      </c>
    </row>
    <row r="203" spans="1:3" x14ac:dyDescent="0.25">
      <c r="A203" t="s">
        <v>22</v>
      </c>
      <c r="B203" t="s">
        <v>11</v>
      </c>
      <c r="C203" s="3">
        <v>0.03</v>
      </c>
    </row>
    <row r="204" spans="1:3" x14ac:dyDescent="0.25">
      <c r="A204" t="s">
        <v>22</v>
      </c>
      <c r="B204" t="s">
        <v>11</v>
      </c>
      <c r="C204" s="3">
        <v>5.33</v>
      </c>
    </row>
    <row r="205" spans="1:3" x14ac:dyDescent="0.25">
      <c r="A205" t="s">
        <v>22</v>
      </c>
      <c r="B205" t="s">
        <v>11</v>
      </c>
      <c r="C205" s="3">
        <v>5</v>
      </c>
    </row>
    <row r="206" spans="1:3" x14ac:dyDescent="0.25">
      <c r="A206" t="s">
        <v>22</v>
      </c>
      <c r="B206" t="s">
        <v>11</v>
      </c>
      <c r="C206" s="3">
        <v>0.82</v>
      </c>
    </row>
    <row r="207" spans="1:3" x14ac:dyDescent="0.25">
      <c r="A207" t="s">
        <v>22</v>
      </c>
      <c r="B207" t="s">
        <v>11</v>
      </c>
      <c r="C207" s="3">
        <v>0.55000000000000004</v>
      </c>
    </row>
    <row r="208" spans="1:3" x14ac:dyDescent="0.25">
      <c r="A208" t="s">
        <v>22</v>
      </c>
      <c r="B208" t="s">
        <v>11</v>
      </c>
      <c r="C208" s="3">
        <v>0.73</v>
      </c>
    </row>
    <row r="209" spans="1:3" x14ac:dyDescent="0.25">
      <c r="A209" t="s">
        <v>22</v>
      </c>
      <c r="B209" t="s">
        <v>11</v>
      </c>
      <c r="C209" s="3">
        <v>0.06</v>
      </c>
    </row>
    <row r="210" spans="1:3" x14ac:dyDescent="0.25">
      <c r="A210" t="s">
        <v>22</v>
      </c>
      <c r="B210" t="s">
        <v>11</v>
      </c>
      <c r="C210" s="3">
        <v>4.66</v>
      </c>
    </row>
    <row r="211" spans="1:3" ht="15.75" thickBot="1" x14ac:dyDescent="0.3">
      <c r="C211" s="7">
        <f>SUM(C199:C210)</f>
        <v>28.919999999999998</v>
      </c>
    </row>
    <row r="212" spans="1:3" ht="15.75" thickTop="1" x14ac:dyDescent="0.25"/>
    <row r="213" spans="1:3" ht="15.75" thickBot="1" x14ac:dyDescent="0.3">
      <c r="A213" t="s">
        <v>22</v>
      </c>
      <c r="B213" t="s">
        <v>19</v>
      </c>
      <c r="C213" s="7">
        <v>37</v>
      </c>
    </row>
    <row r="214" spans="1:3" ht="15.75" thickTop="1" x14ac:dyDescent="0.25"/>
    <row r="216" spans="1:3" ht="15.75" thickBot="1" x14ac:dyDescent="0.3">
      <c r="A216" t="s">
        <v>22</v>
      </c>
      <c r="B216" t="s">
        <v>20</v>
      </c>
      <c r="C216" s="7">
        <v>110</v>
      </c>
    </row>
    <row r="217" spans="1:3" ht="15.75" thickTop="1" x14ac:dyDescent="0.25"/>
    <row r="218" spans="1:3" ht="15.75" thickBot="1" x14ac:dyDescent="0.3">
      <c r="C218" s="7">
        <f>+C216+C213+C211+C197+C171+C144+C119+C91+C70+C64+C38+C21+C19</f>
        <v>75638.720000000001</v>
      </c>
    </row>
    <row r="219" spans="1:3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15" sqref="H15"/>
    </sheetView>
  </sheetViews>
  <sheetFormatPr defaultRowHeight="15" x14ac:dyDescent="0.25"/>
  <cols>
    <col min="2" max="2" width="14.85546875" bestFit="1" customWidth="1"/>
    <col min="3" max="3" width="18.42578125" style="3" bestFit="1" customWidth="1"/>
  </cols>
  <sheetData>
    <row r="1" spans="1:3" x14ac:dyDescent="0.25">
      <c r="A1" s="1" t="s">
        <v>0</v>
      </c>
      <c r="B1" s="1" t="s">
        <v>1</v>
      </c>
      <c r="C1" s="9" t="s">
        <v>62</v>
      </c>
    </row>
    <row r="2" spans="1:3" x14ac:dyDescent="0.25">
      <c r="A2" t="s">
        <v>23</v>
      </c>
      <c r="B2" t="s">
        <v>24</v>
      </c>
      <c r="C2" s="3">
        <v>2163.1999999999998</v>
      </c>
    </row>
    <row r="3" spans="1:3" x14ac:dyDescent="0.25">
      <c r="A3" t="s">
        <v>23</v>
      </c>
      <c r="B3" t="s">
        <v>24</v>
      </c>
      <c r="C3" s="3">
        <v>1006.81</v>
      </c>
    </row>
    <row r="4" spans="1:3" x14ac:dyDescent="0.25">
      <c r="A4" t="s">
        <v>23</v>
      </c>
      <c r="B4" t="s">
        <v>24</v>
      </c>
      <c r="C4" s="3">
        <v>2708.96</v>
      </c>
    </row>
    <row r="5" spans="1:3" x14ac:dyDescent="0.25">
      <c r="A5" t="s">
        <v>23</v>
      </c>
      <c r="B5" t="s">
        <v>24</v>
      </c>
      <c r="C5" s="3">
        <v>9.1199999999999992</v>
      </c>
    </row>
    <row r="6" spans="1:3" x14ac:dyDescent="0.25">
      <c r="A6" t="s">
        <v>23</v>
      </c>
      <c r="B6" t="s">
        <v>24</v>
      </c>
      <c r="C6" s="3">
        <v>1081.5999999999999</v>
      </c>
    </row>
    <row r="7" spans="1:3" x14ac:dyDescent="0.25">
      <c r="A7" t="s">
        <v>23</v>
      </c>
      <c r="B7" t="s">
        <v>24</v>
      </c>
      <c r="C7" s="3">
        <v>1494.98</v>
      </c>
    </row>
    <row r="8" spans="1:3" x14ac:dyDescent="0.25">
      <c r="A8" t="s">
        <v>23</v>
      </c>
      <c r="B8" t="s">
        <v>24</v>
      </c>
      <c r="C8" s="3">
        <v>40544.28</v>
      </c>
    </row>
    <row r="9" spans="1:3" x14ac:dyDescent="0.25">
      <c r="A9" t="s">
        <v>23</v>
      </c>
      <c r="B9" t="s">
        <v>24</v>
      </c>
      <c r="C9" s="3">
        <v>2249.73</v>
      </c>
    </row>
    <row r="10" spans="1:3" x14ac:dyDescent="0.25">
      <c r="A10" t="s">
        <v>23</v>
      </c>
      <c r="B10" t="s">
        <v>24</v>
      </c>
      <c r="C10" s="3">
        <v>17890.82</v>
      </c>
    </row>
    <row r="11" spans="1:3" x14ac:dyDescent="0.25">
      <c r="A11" t="s">
        <v>23</v>
      </c>
      <c r="B11" t="s">
        <v>24</v>
      </c>
      <c r="C11" s="3">
        <v>2249.73</v>
      </c>
    </row>
    <row r="12" spans="1:3" x14ac:dyDescent="0.25">
      <c r="A12" t="s">
        <v>23</v>
      </c>
      <c r="B12" t="s">
        <v>24</v>
      </c>
      <c r="C12" s="3">
        <v>1367.98</v>
      </c>
    </row>
    <row r="13" spans="1:3" x14ac:dyDescent="0.25">
      <c r="A13" t="s">
        <v>23</v>
      </c>
      <c r="B13" t="s">
        <v>24</v>
      </c>
      <c r="C13" s="3">
        <v>2847.96</v>
      </c>
    </row>
    <row r="14" spans="1:3" x14ac:dyDescent="0.25">
      <c r="A14" t="s">
        <v>23</v>
      </c>
      <c r="B14" t="s">
        <v>24</v>
      </c>
      <c r="C14" s="3">
        <v>1494.98</v>
      </c>
    </row>
    <row r="15" spans="1:3" x14ac:dyDescent="0.25">
      <c r="A15" t="s">
        <v>23</v>
      </c>
      <c r="B15" t="s">
        <v>24</v>
      </c>
      <c r="C15" s="3">
        <v>1815.44</v>
      </c>
    </row>
    <row r="16" spans="1:3" x14ac:dyDescent="0.25">
      <c r="A16" t="s">
        <v>23</v>
      </c>
      <c r="B16" t="s">
        <v>24</v>
      </c>
      <c r="C16" s="3">
        <v>2249.73</v>
      </c>
    </row>
    <row r="17" spans="1:3" x14ac:dyDescent="0.25">
      <c r="A17" t="s">
        <v>23</v>
      </c>
      <c r="B17" t="s">
        <v>24</v>
      </c>
      <c r="C17" s="3">
        <v>3008.59</v>
      </c>
    </row>
    <row r="18" spans="1:3" x14ac:dyDescent="0.25">
      <c r="A18" t="s">
        <v>23</v>
      </c>
      <c r="B18" t="s">
        <v>24</v>
      </c>
      <c r="C18" s="3">
        <v>1494.98</v>
      </c>
    </row>
    <row r="19" spans="1:3" x14ac:dyDescent="0.25">
      <c r="A19" t="s">
        <v>23</v>
      </c>
      <c r="B19" t="s">
        <v>24</v>
      </c>
      <c r="C19" s="3">
        <v>24514.9</v>
      </c>
    </row>
    <row r="20" spans="1:3" x14ac:dyDescent="0.25">
      <c r="A20" t="s">
        <v>23</v>
      </c>
      <c r="B20" t="s">
        <v>24</v>
      </c>
      <c r="C20" s="3">
        <v>52333.279999999999</v>
      </c>
    </row>
    <row r="21" spans="1:3" x14ac:dyDescent="0.25">
      <c r="A21" t="s">
        <v>23</v>
      </c>
      <c r="B21" t="s">
        <v>24</v>
      </c>
      <c r="C21" s="3">
        <v>122839.93</v>
      </c>
    </row>
    <row r="22" spans="1:3" x14ac:dyDescent="0.25">
      <c r="A22" t="s">
        <v>23</v>
      </c>
      <c r="B22" t="s">
        <v>24</v>
      </c>
      <c r="C22" s="3">
        <v>1206.76</v>
      </c>
    </row>
    <row r="23" spans="1:3" x14ac:dyDescent="0.25">
      <c r="A23" t="s">
        <v>23</v>
      </c>
      <c r="B23" t="s">
        <v>24</v>
      </c>
      <c r="C23" s="3">
        <v>51980.77</v>
      </c>
    </row>
    <row r="24" spans="1:3" x14ac:dyDescent="0.25">
      <c r="A24" t="s">
        <v>23</v>
      </c>
      <c r="B24" t="s">
        <v>24</v>
      </c>
      <c r="C24" s="3">
        <v>2249.73</v>
      </c>
    </row>
    <row r="25" spans="1:3" x14ac:dyDescent="0.25">
      <c r="A25" t="s">
        <v>23</v>
      </c>
      <c r="B25" t="s">
        <v>24</v>
      </c>
      <c r="C25" s="3">
        <v>5788.3</v>
      </c>
    </row>
    <row r="26" spans="1:3" x14ac:dyDescent="0.25">
      <c r="A26" t="s">
        <v>23</v>
      </c>
      <c r="B26" t="s">
        <v>24</v>
      </c>
      <c r="C26" s="3">
        <v>42980.37</v>
      </c>
    </row>
    <row r="27" spans="1:3" x14ac:dyDescent="0.25">
      <c r="A27" t="s">
        <v>23</v>
      </c>
      <c r="B27" t="s">
        <v>24</v>
      </c>
      <c r="C27" s="3">
        <v>2249.73</v>
      </c>
    </row>
    <row r="28" spans="1:3" x14ac:dyDescent="0.25">
      <c r="A28" t="s">
        <v>23</v>
      </c>
      <c r="B28" t="s">
        <v>24</v>
      </c>
      <c r="C28" s="3">
        <v>20414.61</v>
      </c>
    </row>
    <row r="29" spans="1:3" ht="15.75" thickBot="1" x14ac:dyDescent="0.3">
      <c r="C29" s="7">
        <f>SUM(C2:C28)</f>
        <v>412237.26999999996</v>
      </c>
    </row>
    <row r="30" spans="1:3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4" sqref="F14"/>
    </sheetView>
  </sheetViews>
  <sheetFormatPr defaultRowHeight="15" x14ac:dyDescent="0.25"/>
  <cols>
    <col min="2" max="2" width="14.855468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25</v>
      </c>
      <c r="B2" t="s">
        <v>24</v>
      </c>
      <c r="C2" s="3">
        <v>2013.78</v>
      </c>
    </row>
    <row r="3" spans="1:3" x14ac:dyDescent="0.25">
      <c r="A3" t="s">
        <v>25</v>
      </c>
      <c r="B3" t="s">
        <v>24</v>
      </c>
      <c r="C3" s="3">
        <v>16735</v>
      </c>
    </row>
    <row r="4" spans="1:3" x14ac:dyDescent="0.25">
      <c r="A4" t="s">
        <v>25</v>
      </c>
      <c r="B4" t="s">
        <v>24</v>
      </c>
      <c r="C4" s="3">
        <v>3434.69</v>
      </c>
    </row>
    <row r="5" spans="1:3" x14ac:dyDescent="0.25">
      <c r="A5" t="s">
        <v>25</v>
      </c>
      <c r="B5" t="s">
        <v>24</v>
      </c>
      <c r="C5" s="3">
        <v>-4445.43</v>
      </c>
    </row>
    <row r="6" spans="1:3" x14ac:dyDescent="0.25">
      <c r="A6" t="s">
        <v>25</v>
      </c>
      <c r="B6" t="s">
        <v>24</v>
      </c>
      <c r="C6" s="3">
        <v>2163.1999999999998</v>
      </c>
    </row>
    <row r="7" spans="1:3" x14ac:dyDescent="0.25">
      <c r="A7" t="s">
        <v>25</v>
      </c>
      <c r="B7" t="s">
        <v>24</v>
      </c>
      <c r="C7" s="3">
        <v>1494.98</v>
      </c>
    </row>
    <row r="8" spans="1:3" x14ac:dyDescent="0.25">
      <c r="A8" t="s">
        <v>25</v>
      </c>
      <c r="B8" t="s">
        <v>24</v>
      </c>
      <c r="C8" s="3">
        <v>1081.5999999999999</v>
      </c>
    </row>
    <row r="9" spans="1:3" x14ac:dyDescent="0.25">
      <c r="A9" t="s">
        <v>25</v>
      </c>
      <c r="B9" t="s">
        <v>24</v>
      </c>
      <c r="C9" s="3">
        <v>1495.08</v>
      </c>
    </row>
    <row r="10" spans="1:3" x14ac:dyDescent="0.25">
      <c r="A10" t="s">
        <v>25</v>
      </c>
      <c r="B10" t="s">
        <v>24</v>
      </c>
      <c r="C10" s="3">
        <v>1494.98</v>
      </c>
    </row>
    <row r="11" spans="1:3" x14ac:dyDescent="0.25">
      <c r="A11" t="s">
        <v>25</v>
      </c>
      <c r="B11" t="s">
        <v>24</v>
      </c>
      <c r="C11" s="3">
        <v>1494.98</v>
      </c>
    </row>
    <row r="12" spans="1:3" x14ac:dyDescent="0.25">
      <c r="A12" t="s">
        <v>25</v>
      </c>
      <c r="B12" t="s">
        <v>24</v>
      </c>
      <c r="C12" s="3">
        <v>1494.98</v>
      </c>
    </row>
    <row r="13" spans="1:3" x14ac:dyDescent="0.25">
      <c r="A13" t="s">
        <v>25</v>
      </c>
      <c r="B13" t="s">
        <v>24</v>
      </c>
      <c r="C13" s="3">
        <v>1494.98</v>
      </c>
    </row>
    <row r="14" spans="1:3" x14ac:dyDescent="0.25">
      <c r="A14" t="s">
        <v>25</v>
      </c>
      <c r="B14" t="s">
        <v>24</v>
      </c>
      <c r="C14" s="3">
        <v>1494.98</v>
      </c>
    </row>
    <row r="15" spans="1:3" x14ac:dyDescent="0.25">
      <c r="A15" t="s">
        <v>25</v>
      </c>
      <c r="B15" t="s">
        <v>24</v>
      </c>
      <c r="C15" s="3">
        <v>1896.08</v>
      </c>
    </row>
    <row r="16" spans="1:3" x14ac:dyDescent="0.25">
      <c r="A16" t="s">
        <v>25</v>
      </c>
      <c r="B16" t="s">
        <v>24</v>
      </c>
      <c r="C16" s="3">
        <v>2249.73</v>
      </c>
    </row>
    <row r="17" spans="1:3" x14ac:dyDescent="0.25">
      <c r="A17" t="s">
        <v>25</v>
      </c>
      <c r="B17" t="s">
        <v>24</v>
      </c>
      <c r="C17" s="3">
        <v>14223.1</v>
      </c>
    </row>
    <row r="18" spans="1:3" x14ac:dyDescent="0.25">
      <c r="A18" t="s">
        <v>25</v>
      </c>
      <c r="B18" t="s">
        <v>24</v>
      </c>
      <c r="C18" s="3">
        <v>106158.7</v>
      </c>
    </row>
    <row r="19" spans="1:3" x14ac:dyDescent="0.25">
      <c r="A19" t="s">
        <v>25</v>
      </c>
      <c r="B19" t="s">
        <v>24</v>
      </c>
      <c r="C19" s="3">
        <v>1042.97</v>
      </c>
    </row>
    <row r="20" spans="1:3" x14ac:dyDescent="0.25">
      <c r="A20" t="s">
        <v>25</v>
      </c>
      <c r="B20" t="s">
        <v>24</v>
      </c>
      <c r="C20" s="3">
        <v>4369.58</v>
      </c>
    </row>
    <row r="21" spans="1:3" x14ac:dyDescent="0.25">
      <c r="A21" t="s">
        <v>25</v>
      </c>
      <c r="B21" t="s">
        <v>24</v>
      </c>
      <c r="C21" s="3">
        <v>7746.28</v>
      </c>
    </row>
    <row r="22" spans="1:3" x14ac:dyDescent="0.25">
      <c r="A22" t="s">
        <v>25</v>
      </c>
      <c r="B22" t="s">
        <v>24</v>
      </c>
      <c r="C22" s="3">
        <v>1494.98</v>
      </c>
    </row>
    <row r="23" spans="1:3" x14ac:dyDescent="0.25">
      <c r="A23" t="s">
        <v>25</v>
      </c>
      <c r="B23" t="s">
        <v>24</v>
      </c>
      <c r="C23" s="3">
        <v>237565.97</v>
      </c>
    </row>
    <row r="24" spans="1:3" x14ac:dyDescent="0.25">
      <c r="A24" t="s">
        <v>25</v>
      </c>
      <c r="B24" t="s">
        <v>24</v>
      </c>
      <c r="C24" s="3">
        <v>8131.18</v>
      </c>
    </row>
    <row r="25" spans="1:3" ht="15.75" thickBot="1" x14ac:dyDescent="0.3">
      <c r="C25" s="7">
        <f>SUM(C2:C24)</f>
        <v>416326.36999999994</v>
      </c>
    </row>
    <row r="26" spans="1:3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286" workbookViewId="0">
      <selection activeCell="D269" sqref="D269"/>
    </sheetView>
  </sheetViews>
  <sheetFormatPr defaultRowHeight="15" x14ac:dyDescent="0.25"/>
  <cols>
    <col min="2" max="2" width="32.71093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26</v>
      </c>
      <c r="B2" t="s">
        <v>27</v>
      </c>
      <c r="C2" s="3">
        <v>49.74</v>
      </c>
    </row>
    <row r="3" spans="1:3" x14ac:dyDescent="0.25">
      <c r="A3" t="s">
        <v>26</v>
      </c>
      <c r="B3" t="s">
        <v>27</v>
      </c>
      <c r="C3" s="3">
        <v>9.98</v>
      </c>
    </row>
    <row r="4" spans="1:3" x14ac:dyDescent="0.25">
      <c r="A4" t="s">
        <v>26</v>
      </c>
      <c r="B4" t="s">
        <v>27</v>
      </c>
      <c r="C4" s="3">
        <v>63</v>
      </c>
    </row>
    <row r="5" spans="1:3" x14ac:dyDescent="0.25">
      <c r="A5" t="s">
        <v>26</v>
      </c>
      <c r="B5" t="s">
        <v>27</v>
      </c>
      <c r="C5" s="3">
        <v>36.909999999999997</v>
      </c>
    </row>
    <row r="6" spans="1:3" x14ac:dyDescent="0.25">
      <c r="A6" t="s">
        <v>26</v>
      </c>
      <c r="B6" t="s">
        <v>27</v>
      </c>
      <c r="C6" s="3">
        <v>45.99</v>
      </c>
    </row>
    <row r="7" spans="1:3" x14ac:dyDescent="0.25">
      <c r="A7" t="s">
        <v>26</v>
      </c>
      <c r="B7" t="s">
        <v>27</v>
      </c>
      <c r="C7" s="3">
        <v>27.92</v>
      </c>
    </row>
    <row r="8" spans="1:3" x14ac:dyDescent="0.25">
      <c r="A8" t="s">
        <v>26</v>
      </c>
      <c r="B8" t="s">
        <v>27</v>
      </c>
      <c r="C8" s="3">
        <v>134.74</v>
      </c>
    </row>
    <row r="9" spans="1:3" x14ac:dyDescent="0.25">
      <c r="A9" t="s">
        <v>26</v>
      </c>
      <c r="B9" t="s">
        <v>27</v>
      </c>
      <c r="C9" s="3">
        <v>67.510000000000005</v>
      </c>
    </row>
    <row r="10" spans="1:3" x14ac:dyDescent="0.25">
      <c r="A10" t="s">
        <v>26</v>
      </c>
      <c r="B10" t="s">
        <v>27</v>
      </c>
      <c r="C10" s="3">
        <v>254.45</v>
      </c>
    </row>
    <row r="11" spans="1:3" x14ac:dyDescent="0.25">
      <c r="A11" t="s">
        <v>26</v>
      </c>
      <c r="B11" t="s">
        <v>27</v>
      </c>
      <c r="C11" s="3">
        <v>28.83</v>
      </c>
    </row>
    <row r="12" spans="1:3" x14ac:dyDescent="0.25">
      <c r="A12" t="s">
        <v>26</v>
      </c>
      <c r="B12" t="s">
        <v>27</v>
      </c>
      <c r="C12" s="3">
        <v>1334.44</v>
      </c>
    </row>
    <row r="13" spans="1:3" x14ac:dyDescent="0.25">
      <c r="A13" t="s">
        <v>26</v>
      </c>
      <c r="B13" t="s">
        <v>27</v>
      </c>
      <c r="C13" s="3">
        <v>26.73</v>
      </c>
    </row>
    <row r="14" spans="1:3" x14ac:dyDescent="0.25">
      <c r="A14" t="s">
        <v>26</v>
      </c>
      <c r="B14" t="s">
        <v>27</v>
      </c>
      <c r="C14" s="3">
        <v>17.29</v>
      </c>
    </row>
    <row r="15" spans="1:3" x14ac:dyDescent="0.25">
      <c r="A15" t="s">
        <v>26</v>
      </c>
      <c r="B15" t="s">
        <v>27</v>
      </c>
      <c r="C15" s="3">
        <v>307.33999999999997</v>
      </c>
    </row>
    <row r="16" spans="1:3" x14ac:dyDescent="0.25">
      <c r="A16" t="s">
        <v>26</v>
      </c>
      <c r="B16" t="s">
        <v>27</v>
      </c>
      <c r="C16" s="3">
        <v>76.69</v>
      </c>
    </row>
    <row r="17" spans="1:3" x14ac:dyDescent="0.25">
      <c r="A17" t="s">
        <v>26</v>
      </c>
      <c r="B17" t="s">
        <v>27</v>
      </c>
      <c r="C17" s="3">
        <v>18.84</v>
      </c>
    </row>
    <row r="18" spans="1:3" x14ac:dyDescent="0.25">
      <c r="A18" t="s">
        <v>26</v>
      </c>
      <c r="B18" t="s">
        <v>27</v>
      </c>
      <c r="C18" s="3">
        <v>329.3</v>
      </c>
    </row>
    <row r="19" spans="1:3" x14ac:dyDescent="0.25">
      <c r="A19" t="s">
        <v>26</v>
      </c>
      <c r="B19" t="s">
        <v>27</v>
      </c>
      <c r="C19" s="3">
        <v>8.01</v>
      </c>
    </row>
    <row r="20" spans="1:3" x14ac:dyDescent="0.25">
      <c r="A20" t="s">
        <v>26</v>
      </c>
      <c r="B20" t="s">
        <v>27</v>
      </c>
      <c r="C20" s="3">
        <v>42.48</v>
      </c>
    </row>
    <row r="21" spans="1:3" x14ac:dyDescent="0.25">
      <c r="A21" t="s">
        <v>26</v>
      </c>
      <c r="B21" t="s">
        <v>27</v>
      </c>
      <c r="C21" s="3">
        <v>28.43</v>
      </c>
    </row>
    <row r="22" spans="1:3" x14ac:dyDescent="0.25">
      <c r="A22" t="s">
        <v>26</v>
      </c>
      <c r="B22" t="s">
        <v>27</v>
      </c>
      <c r="C22" s="3">
        <v>15.01</v>
      </c>
    </row>
    <row r="23" spans="1:3" x14ac:dyDescent="0.25">
      <c r="A23" t="s">
        <v>26</v>
      </c>
      <c r="B23" t="s">
        <v>27</v>
      </c>
      <c r="C23" s="3">
        <v>25.98</v>
      </c>
    </row>
    <row r="24" spans="1:3" x14ac:dyDescent="0.25">
      <c r="A24" t="s">
        <v>26</v>
      </c>
      <c r="B24" t="s">
        <v>27</v>
      </c>
      <c r="C24" s="3">
        <v>57.54</v>
      </c>
    </row>
    <row r="25" spans="1:3" x14ac:dyDescent="0.25">
      <c r="A25" t="s">
        <v>26</v>
      </c>
      <c r="B25" t="s">
        <v>27</v>
      </c>
      <c r="C25" s="3">
        <v>30.45</v>
      </c>
    </row>
    <row r="26" spans="1:3" x14ac:dyDescent="0.25">
      <c r="A26" t="s">
        <v>26</v>
      </c>
      <c r="B26" t="s">
        <v>27</v>
      </c>
      <c r="C26" s="3">
        <v>73.400000000000006</v>
      </c>
    </row>
    <row r="27" spans="1:3" x14ac:dyDescent="0.25">
      <c r="A27" t="s">
        <v>26</v>
      </c>
      <c r="B27" t="s">
        <v>27</v>
      </c>
      <c r="C27" s="3">
        <v>110.7</v>
      </c>
    </row>
    <row r="28" spans="1:3" x14ac:dyDescent="0.25">
      <c r="A28" t="s">
        <v>26</v>
      </c>
      <c r="B28" t="s">
        <v>27</v>
      </c>
      <c r="C28" s="3">
        <v>23.96</v>
      </c>
    </row>
    <row r="29" spans="1:3" x14ac:dyDescent="0.25">
      <c r="A29" t="s">
        <v>26</v>
      </c>
      <c r="B29" t="s">
        <v>27</v>
      </c>
      <c r="C29" s="3">
        <v>11.07</v>
      </c>
    </row>
    <row r="30" spans="1:3" x14ac:dyDescent="0.25">
      <c r="A30" t="s">
        <v>26</v>
      </c>
      <c r="B30" t="s">
        <v>27</v>
      </c>
      <c r="C30" s="3">
        <v>86.39</v>
      </c>
    </row>
    <row r="31" spans="1:3" x14ac:dyDescent="0.25">
      <c r="A31" t="s">
        <v>26</v>
      </c>
      <c r="B31" t="s">
        <v>27</v>
      </c>
      <c r="C31" s="3">
        <v>542.44000000000005</v>
      </c>
    </row>
    <row r="32" spans="1:3" x14ac:dyDescent="0.25">
      <c r="A32" t="s">
        <v>26</v>
      </c>
      <c r="B32" t="s">
        <v>27</v>
      </c>
      <c r="C32" s="3">
        <v>19.989999999999998</v>
      </c>
    </row>
    <row r="33" spans="1:3" x14ac:dyDescent="0.25">
      <c r="A33" t="s">
        <v>26</v>
      </c>
      <c r="B33" t="s">
        <v>27</v>
      </c>
      <c r="C33" s="3">
        <v>271.44</v>
      </c>
    </row>
    <row r="34" spans="1:3" x14ac:dyDescent="0.25">
      <c r="A34" t="s">
        <v>26</v>
      </c>
      <c r="B34" t="s">
        <v>27</v>
      </c>
      <c r="C34" s="3">
        <v>2.4900000000000002</v>
      </c>
    </row>
    <row r="35" spans="1:3" x14ac:dyDescent="0.25">
      <c r="A35" t="s">
        <v>26</v>
      </c>
      <c r="B35" t="s">
        <v>27</v>
      </c>
      <c r="C35" s="3">
        <v>5.77</v>
      </c>
    </row>
    <row r="36" spans="1:3" x14ac:dyDescent="0.25">
      <c r="A36" t="s">
        <v>26</v>
      </c>
      <c r="B36" t="s">
        <v>27</v>
      </c>
      <c r="C36" s="3">
        <v>17.899999999999999</v>
      </c>
    </row>
    <row r="37" spans="1:3" x14ac:dyDescent="0.25">
      <c r="A37" t="s">
        <v>26</v>
      </c>
      <c r="B37" t="s">
        <v>27</v>
      </c>
      <c r="C37" s="3">
        <v>54.83</v>
      </c>
    </row>
    <row r="38" spans="1:3" x14ac:dyDescent="0.25">
      <c r="A38" t="s">
        <v>26</v>
      </c>
      <c r="B38" t="s">
        <v>27</v>
      </c>
      <c r="C38" s="3">
        <v>285.95</v>
      </c>
    </row>
    <row r="39" spans="1:3" x14ac:dyDescent="0.25">
      <c r="A39" t="s">
        <v>26</v>
      </c>
      <c r="B39" t="s">
        <v>27</v>
      </c>
      <c r="C39" s="3">
        <v>19.739999999999998</v>
      </c>
    </row>
    <row r="40" spans="1:3" x14ac:dyDescent="0.25">
      <c r="A40" t="s">
        <v>26</v>
      </c>
      <c r="B40" t="s">
        <v>27</v>
      </c>
      <c r="C40" s="3">
        <v>198.22</v>
      </c>
    </row>
    <row r="41" spans="1:3" x14ac:dyDescent="0.25">
      <c r="A41" t="s">
        <v>26</v>
      </c>
      <c r="B41" t="s">
        <v>27</v>
      </c>
      <c r="C41" s="3">
        <v>825.24</v>
      </c>
    </row>
    <row r="42" spans="1:3" x14ac:dyDescent="0.25">
      <c r="A42" t="s">
        <v>26</v>
      </c>
      <c r="B42" t="s">
        <v>27</v>
      </c>
      <c r="C42" s="3">
        <v>109.37</v>
      </c>
    </row>
    <row r="43" spans="1:3" x14ac:dyDescent="0.25">
      <c r="A43" t="s">
        <v>26</v>
      </c>
      <c r="B43" t="s">
        <v>27</v>
      </c>
      <c r="C43" s="3">
        <v>3041.29</v>
      </c>
    </row>
    <row r="44" spans="1:3" x14ac:dyDescent="0.25">
      <c r="A44" t="s">
        <v>26</v>
      </c>
      <c r="B44" t="s">
        <v>27</v>
      </c>
      <c r="C44" s="3">
        <v>230.23</v>
      </c>
    </row>
    <row r="45" spans="1:3" x14ac:dyDescent="0.25">
      <c r="A45" t="s">
        <v>26</v>
      </c>
      <c r="B45" t="s">
        <v>27</v>
      </c>
      <c r="C45" s="3">
        <v>385</v>
      </c>
    </row>
    <row r="46" spans="1:3" x14ac:dyDescent="0.25">
      <c r="A46" t="s">
        <v>26</v>
      </c>
      <c r="B46" t="s">
        <v>27</v>
      </c>
      <c r="C46" s="3">
        <v>413.84</v>
      </c>
    </row>
    <row r="47" spans="1:3" x14ac:dyDescent="0.25">
      <c r="A47" t="s">
        <v>26</v>
      </c>
      <c r="B47" t="s">
        <v>27</v>
      </c>
      <c r="C47" s="3">
        <v>43.13</v>
      </c>
    </row>
    <row r="48" spans="1:3" x14ac:dyDescent="0.25">
      <c r="A48" t="s">
        <v>26</v>
      </c>
      <c r="B48" t="s">
        <v>27</v>
      </c>
      <c r="C48" s="3">
        <v>128.6</v>
      </c>
    </row>
    <row r="49" spans="1:3" x14ac:dyDescent="0.25">
      <c r="A49" t="s">
        <v>26</v>
      </c>
      <c r="B49" t="s">
        <v>27</v>
      </c>
      <c r="C49" s="3">
        <v>9.98</v>
      </c>
    </row>
    <row r="50" spans="1:3" x14ac:dyDescent="0.25">
      <c r="A50" t="s">
        <v>26</v>
      </c>
      <c r="B50" t="s">
        <v>27</v>
      </c>
      <c r="C50" s="3">
        <v>339.15</v>
      </c>
    </row>
    <row r="51" spans="1:3" x14ac:dyDescent="0.25">
      <c r="A51" t="s">
        <v>26</v>
      </c>
      <c r="B51" t="s">
        <v>27</v>
      </c>
      <c r="C51" s="3">
        <v>227.01</v>
      </c>
    </row>
    <row r="52" spans="1:3" x14ac:dyDescent="0.25">
      <c r="A52" t="s">
        <v>26</v>
      </c>
      <c r="B52" t="s">
        <v>27</v>
      </c>
      <c r="C52" s="3">
        <v>148.43</v>
      </c>
    </row>
    <row r="53" spans="1:3" x14ac:dyDescent="0.25">
      <c r="A53" t="s">
        <v>26</v>
      </c>
      <c r="B53" t="s">
        <v>27</v>
      </c>
      <c r="C53" s="3">
        <v>6.79</v>
      </c>
    </row>
    <row r="54" spans="1:3" x14ac:dyDescent="0.25">
      <c r="A54" t="s">
        <v>26</v>
      </c>
      <c r="B54" t="s">
        <v>27</v>
      </c>
      <c r="C54" s="3">
        <v>122.05</v>
      </c>
    </row>
    <row r="55" spans="1:3" x14ac:dyDescent="0.25">
      <c r="A55" t="s">
        <v>26</v>
      </c>
      <c r="B55" t="s">
        <v>27</v>
      </c>
      <c r="C55" s="3">
        <v>345.92</v>
      </c>
    </row>
    <row r="56" spans="1:3" x14ac:dyDescent="0.25">
      <c r="A56" t="s">
        <v>26</v>
      </c>
      <c r="B56" t="s">
        <v>27</v>
      </c>
      <c r="C56" s="3">
        <v>6.61</v>
      </c>
    </row>
    <row r="57" spans="1:3" x14ac:dyDescent="0.25">
      <c r="A57" t="s">
        <v>26</v>
      </c>
      <c r="B57" t="s">
        <v>27</v>
      </c>
      <c r="C57" s="3">
        <v>115.08</v>
      </c>
    </row>
    <row r="58" spans="1:3" x14ac:dyDescent="0.25">
      <c r="A58" t="s">
        <v>26</v>
      </c>
      <c r="B58" t="s">
        <v>27</v>
      </c>
      <c r="C58" s="3">
        <v>5.99</v>
      </c>
    </row>
    <row r="59" spans="1:3" x14ac:dyDescent="0.25">
      <c r="A59" t="s">
        <v>26</v>
      </c>
      <c r="B59" t="s">
        <v>27</v>
      </c>
      <c r="C59" s="3">
        <v>23.29</v>
      </c>
    </row>
    <row r="60" spans="1:3" x14ac:dyDescent="0.25">
      <c r="A60" t="s">
        <v>26</v>
      </c>
      <c r="B60" t="s">
        <v>27</v>
      </c>
      <c r="C60" s="3">
        <v>36.409999999999997</v>
      </c>
    </row>
    <row r="61" spans="1:3" x14ac:dyDescent="0.25">
      <c r="A61" t="s">
        <v>26</v>
      </c>
      <c r="B61" t="s">
        <v>27</v>
      </c>
      <c r="C61" s="3">
        <v>598.51</v>
      </c>
    </row>
    <row r="62" spans="1:3" x14ac:dyDescent="0.25">
      <c r="A62" t="s">
        <v>26</v>
      </c>
      <c r="B62" t="s">
        <v>27</v>
      </c>
      <c r="C62" s="3">
        <v>86.24</v>
      </c>
    </row>
    <row r="63" spans="1:3" x14ac:dyDescent="0.25">
      <c r="A63" t="s">
        <v>26</v>
      </c>
      <c r="B63" t="s">
        <v>27</v>
      </c>
      <c r="C63" s="3">
        <v>23.39</v>
      </c>
    </row>
    <row r="64" spans="1:3" x14ac:dyDescent="0.25">
      <c r="A64" t="s">
        <v>26</v>
      </c>
      <c r="B64" t="s">
        <v>27</v>
      </c>
      <c r="C64" s="3">
        <v>51.82</v>
      </c>
    </row>
    <row r="65" spans="1:3" x14ac:dyDescent="0.25">
      <c r="A65" t="s">
        <v>26</v>
      </c>
      <c r="B65" t="s">
        <v>27</v>
      </c>
      <c r="C65" s="3">
        <v>77.91</v>
      </c>
    </row>
    <row r="66" spans="1:3" x14ac:dyDescent="0.25">
      <c r="A66" t="s">
        <v>26</v>
      </c>
      <c r="B66" t="s">
        <v>27</v>
      </c>
      <c r="C66" s="3">
        <v>100.82</v>
      </c>
    </row>
    <row r="67" spans="1:3" x14ac:dyDescent="0.25">
      <c r="A67" t="s">
        <v>26</v>
      </c>
      <c r="B67" t="s">
        <v>27</v>
      </c>
      <c r="C67" s="3">
        <v>194.99</v>
      </c>
    </row>
    <row r="68" spans="1:3" x14ac:dyDescent="0.25">
      <c r="A68" t="s">
        <v>26</v>
      </c>
      <c r="B68" t="s">
        <v>27</v>
      </c>
      <c r="C68" s="3">
        <v>20.45</v>
      </c>
    </row>
    <row r="69" spans="1:3" x14ac:dyDescent="0.25">
      <c r="A69" t="s">
        <v>26</v>
      </c>
      <c r="B69" t="s">
        <v>27</v>
      </c>
      <c r="C69" s="3">
        <v>187</v>
      </c>
    </row>
    <row r="70" spans="1:3" x14ac:dyDescent="0.25">
      <c r="A70" t="s">
        <v>26</v>
      </c>
      <c r="B70" t="s">
        <v>27</v>
      </c>
      <c r="C70" s="3">
        <v>33</v>
      </c>
    </row>
    <row r="71" spans="1:3" x14ac:dyDescent="0.25">
      <c r="A71" t="s">
        <v>26</v>
      </c>
      <c r="B71" t="s">
        <v>27</v>
      </c>
      <c r="C71" s="3">
        <v>594.96</v>
      </c>
    </row>
    <row r="72" spans="1:3" x14ac:dyDescent="0.25">
      <c r="A72" t="s">
        <v>26</v>
      </c>
      <c r="B72" t="s">
        <v>27</v>
      </c>
      <c r="C72" s="3">
        <v>56.9</v>
      </c>
    </row>
    <row r="73" spans="1:3" x14ac:dyDescent="0.25">
      <c r="A73" t="s">
        <v>26</v>
      </c>
      <c r="B73" t="s">
        <v>27</v>
      </c>
      <c r="C73" s="3">
        <v>326.07</v>
      </c>
    </row>
    <row r="74" spans="1:3" x14ac:dyDescent="0.25">
      <c r="A74" t="s">
        <v>26</v>
      </c>
      <c r="B74" t="s">
        <v>27</v>
      </c>
      <c r="C74" s="3">
        <v>50.44</v>
      </c>
    </row>
    <row r="75" spans="1:3" x14ac:dyDescent="0.25">
      <c r="A75" t="s">
        <v>26</v>
      </c>
      <c r="B75" t="s">
        <v>27</v>
      </c>
      <c r="C75" s="3">
        <v>492.15</v>
      </c>
    </row>
    <row r="76" spans="1:3" x14ac:dyDescent="0.25">
      <c r="A76" t="s">
        <v>26</v>
      </c>
      <c r="B76" t="s">
        <v>27</v>
      </c>
      <c r="C76" s="3">
        <v>102.23</v>
      </c>
    </row>
    <row r="77" spans="1:3" x14ac:dyDescent="0.25">
      <c r="A77" t="s">
        <v>26</v>
      </c>
      <c r="B77" t="s">
        <v>27</v>
      </c>
      <c r="C77" s="3">
        <v>30.32</v>
      </c>
    </row>
    <row r="78" spans="1:3" x14ac:dyDescent="0.25">
      <c r="A78" t="s">
        <v>26</v>
      </c>
      <c r="B78" t="s">
        <v>27</v>
      </c>
      <c r="C78" s="3">
        <v>59.62</v>
      </c>
    </row>
    <row r="79" spans="1:3" x14ac:dyDescent="0.25">
      <c r="A79" t="s">
        <v>26</v>
      </c>
      <c r="B79" t="s">
        <v>27</v>
      </c>
      <c r="C79" s="3">
        <v>224.42</v>
      </c>
    </row>
    <row r="80" spans="1:3" x14ac:dyDescent="0.25">
      <c r="A80" t="s">
        <v>26</v>
      </c>
      <c r="B80" t="s">
        <v>27</v>
      </c>
      <c r="C80" s="3">
        <v>282.74</v>
      </c>
    </row>
    <row r="81" spans="1:3" x14ac:dyDescent="0.25">
      <c r="A81" t="s">
        <v>26</v>
      </c>
      <c r="B81" t="s">
        <v>27</v>
      </c>
      <c r="C81" s="3">
        <v>22.74</v>
      </c>
    </row>
    <row r="82" spans="1:3" x14ac:dyDescent="0.25">
      <c r="A82" t="s">
        <v>26</v>
      </c>
      <c r="B82" t="s">
        <v>27</v>
      </c>
      <c r="C82" s="3">
        <v>292.79000000000002</v>
      </c>
    </row>
    <row r="83" spans="1:3" x14ac:dyDescent="0.25">
      <c r="A83" t="s">
        <v>26</v>
      </c>
      <c r="B83" t="s">
        <v>27</v>
      </c>
      <c r="C83" s="3">
        <v>60.64</v>
      </c>
    </row>
    <row r="84" spans="1:3" x14ac:dyDescent="0.25">
      <c r="A84" t="s">
        <v>26</v>
      </c>
      <c r="B84" t="s">
        <v>27</v>
      </c>
      <c r="C84" s="3">
        <v>43.95</v>
      </c>
    </row>
    <row r="85" spans="1:3" x14ac:dyDescent="0.25">
      <c r="A85" t="s">
        <v>26</v>
      </c>
      <c r="B85" t="s">
        <v>27</v>
      </c>
      <c r="C85" s="3">
        <v>134.4</v>
      </c>
    </row>
    <row r="86" spans="1:3" x14ac:dyDescent="0.25">
      <c r="A86" t="s">
        <v>26</v>
      </c>
      <c r="B86" t="s">
        <v>27</v>
      </c>
      <c r="C86" s="3">
        <v>87.9</v>
      </c>
    </row>
    <row r="87" spans="1:3" x14ac:dyDescent="0.25">
      <c r="A87" t="s">
        <v>26</v>
      </c>
      <c r="B87" t="s">
        <v>27</v>
      </c>
      <c r="C87" s="3">
        <v>64.069999999999993</v>
      </c>
    </row>
    <row r="88" spans="1:3" x14ac:dyDescent="0.25">
      <c r="A88" t="s">
        <v>26</v>
      </c>
      <c r="B88" t="s">
        <v>27</v>
      </c>
      <c r="C88" s="3">
        <v>192.72</v>
      </c>
    </row>
    <row r="89" spans="1:3" x14ac:dyDescent="0.25">
      <c r="A89" t="s">
        <v>26</v>
      </c>
      <c r="B89" t="s">
        <v>27</v>
      </c>
      <c r="C89" s="3">
        <v>1133.05</v>
      </c>
    </row>
    <row r="90" spans="1:3" x14ac:dyDescent="0.25">
      <c r="A90" t="s">
        <v>26</v>
      </c>
      <c r="B90" t="s">
        <v>27</v>
      </c>
      <c r="C90" s="3">
        <v>75.47</v>
      </c>
    </row>
    <row r="91" spans="1:3" x14ac:dyDescent="0.25">
      <c r="A91" t="s">
        <v>26</v>
      </c>
      <c r="B91" t="s">
        <v>27</v>
      </c>
      <c r="C91" s="3">
        <v>303.88</v>
      </c>
    </row>
    <row r="92" spans="1:3" x14ac:dyDescent="0.25">
      <c r="A92" t="s">
        <v>26</v>
      </c>
      <c r="B92" t="s">
        <v>27</v>
      </c>
      <c r="C92" s="3">
        <v>184.5</v>
      </c>
    </row>
    <row r="93" spans="1:3" x14ac:dyDescent="0.25">
      <c r="A93" t="s">
        <v>26</v>
      </c>
      <c r="B93" t="s">
        <v>27</v>
      </c>
      <c r="C93" s="3">
        <v>24.95</v>
      </c>
    </row>
    <row r="94" spans="1:3" x14ac:dyDescent="0.25">
      <c r="A94" t="s">
        <v>26</v>
      </c>
      <c r="B94" t="s">
        <v>27</v>
      </c>
      <c r="C94" s="3">
        <v>19.48</v>
      </c>
    </row>
    <row r="95" spans="1:3" x14ac:dyDescent="0.25">
      <c r="A95" t="s">
        <v>26</v>
      </c>
      <c r="B95" t="s">
        <v>27</v>
      </c>
      <c r="C95" s="3">
        <v>159.72</v>
      </c>
    </row>
    <row r="96" spans="1:3" x14ac:dyDescent="0.25">
      <c r="A96" t="s">
        <v>26</v>
      </c>
      <c r="B96" t="s">
        <v>27</v>
      </c>
      <c r="C96" s="3">
        <v>3.8</v>
      </c>
    </row>
    <row r="97" spans="1:3" x14ac:dyDescent="0.25">
      <c r="A97" t="s">
        <v>26</v>
      </c>
      <c r="B97" t="s">
        <v>27</v>
      </c>
      <c r="C97" s="3">
        <v>119.96</v>
      </c>
    </row>
    <row r="98" spans="1:3" x14ac:dyDescent="0.25">
      <c r="A98" t="s">
        <v>26</v>
      </c>
      <c r="B98" t="s">
        <v>27</v>
      </c>
      <c r="C98" s="3">
        <v>104.27</v>
      </c>
    </row>
    <row r="99" spans="1:3" x14ac:dyDescent="0.25">
      <c r="A99" t="s">
        <v>26</v>
      </c>
      <c r="B99" t="s">
        <v>27</v>
      </c>
      <c r="C99" s="3">
        <v>15</v>
      </c>
    </row>
    <row r="100" spans="1:3" x14ac:dyDescent="0.25">
      <c r="A100" t="s">
        <v>26</v>
      </c>
      <c r="B100" t="s">
        <v>27</v>
      </c>
      <c r="C100" s="3">
        <v>29.81</v>
      </c>
    </row>
    <row r="101" spans="1:3" x14ac:dyDescent="0.25">
      <c r="A101" t="s">
        <v>26</v>
      </c>
      <c r="B101" t="s">
        <v>27</v>
      </c>
      <c r="C101" s="3">
        <v>76.28</v>
      </c>
    </row>
    <row r="102" spans="1:3" x14ac:dyDescent="0.25">
      <c r="A102" t="s">
        <v>26</v>
      </c>
      <c r="B102" t="s">
        <v>27</v>
      </c>
      <c r="C102" s="3">
        <v>24.72</v>
      </c>
    </row>
    <row r="103" spans="1:3" x14ac:dyDescent="0.25">
      <c r="A103" t="s">
        <v>26</v>
      </c>
      <c r="B103" t="s">
        <v>27</v>
      </c>
      <c r="C103" s="3">
        <v>832.48</v>
      </c>
    </row>
    <row r="104" spans="1:3" x14ac:dyDescent="0.25">
      <c r="A104" t="s">
        <v>26</v>
      </c>
      <c r="B104" t="s">
        <v>27</v>
      </c>
      <c r="C104" s="3">
        <v>34.42</v>
      </c>
    </row>
    <row r="105" spans="1:3" x14ac:dyDescent="0.25">
      <c r="A105" t="s">
        <v>26</v>
      </c>
      <c r="B105" t="s">
        <v>27</v>
      </c>
      <c r="C105" s="3">
        <v>277.49</v>
      </c>
    </row>
    <row r="106" spans="1:3" x14ac:dyDescent="0.25">
      <c r="A106" t="s">
        <v>26</v>
      </c>
      <c r="B106" t="s">
        <v>27</v>
      </c>
      <c r="C106" s="3">
        <v>51.27</v>
      </c>
    </row>
    <row r="107" spans="1:3" x14ac:dyDescent="0.25">
      <c r="A107" t="s">
        <v>26</v>
      </c>
      <c r="B107" t="s">
        <v>27</v>
      </c>
      <c r="C107" s="3">
        <v>26.1</v>
      </c>
    </row>
    <row r="108" spans="1:3" x14ac:dyDescent="0.25">
      <c r="A108" t="s">
        <v>26</v>
      </c>
      <c r="B108" t="s">
        <v>27</v>
      </c>
      <c r="C108" s="3">
        <v>143.41</v>
      </c>
    </row>
    <row r="109" spans="1:3" x14ac:dyDescent="0.25">
      <c r="A109" t="s">
        <v>26</v>
      </c>
      <c r="B109" t="s">
        <v>27</v>
      </c>
      <c r="C109" s="3">
        <v>8.93</v>
      </c>
    </row>
    <row r="110" spans="1:3" x14ac:dyDescent="0.25">
      <c r="A110" t="s">
        <v>26</v>
      </c>
      <c r="B110" t="s">
        <v>27</v>
      </c>
      <c r="C110" s="3">
        <v>61.75</v>
      </c>
    </row>
    <row r="111" spans="1:3" x14ac:dyDescent="0.25">
      <c r="A111" t="s">
        <v>26</v>
      </c>
      <c r="B111" t="s">
        <v>27</v>
      </c>
      <c r="C111" s="3">
        <v>24.5</v>
      </c>
    </row>
    <row r="112" spans="1:3" x14ac:dyDescent="0.25">
      <c r="A112" t="s">
        <v>26</v>
      </c>
      <c r="B112" t="s">
        <v>27</v>
      </c>
      <c r="C112" s="3">
        <v>374.25</v>
      </c>
    </row>
    <row r="113" spans="1:3" x14ac:dyDescent="0.25">
      <c r="A113" t="s">
        <v>26</v>
      </c>
      <c r="B113" t="s">
        <v>27</v>
      </c>
      <c r="C113" s="3">
        <v>-374.25</v>
      </c>
    </row>
    <row r="114" spans="1:3" x14ac:dyDescent="0.25">
      <c r="A114" t="s">
        <v>26</v>
      </c>
      <c r="B114" t="s">
        <v>27</v>
      </c>
      <c r="C114" s="3">
        <v>41.5</v>
      </c>
    </row>
    <row r="115" spans="1:3" x14ac:dyDescent="0.25">
      <c r="A115" t="s">
        <v>26</v>
      </c>
      <c r="B115" t="s">
        <v>27</v>
      </c>
      <c r="C115" s="3">
        <v>328.31</v>
      </c>
    </row>
    <row r="116" spans="1:3" x14ac:dyDescent="0.25">
      <c r="A116" t="s">
        <v>26</v>
      </c>
      <c r="B116" t="s">
        <v>27</v>
      </c>
      <c r="C116" s="3">
        <v>209.82</v>
      </c>
    </row>
    <row r="117" spans="1:3" x14ac:dyDescent="0.25">
      <c r="A117" t="s">
        <v>26</v>
      </c>
      <c r="B117" t="s">
        <v>27</v>
      </c>
      <c r="C117" s="3">
        <v>29.49</v>
      </c>
    </row>
    <row r="118" spans="1:3" x14ac:dyDescent="0.25">
      <c r="A118" t="s">
        <v>26</v>
      </c>
      <c r="B118" t="s">
        <v>27</v>
      </c>
      <c r="C118" s="3">
        <v>339.98</v>
      </c>
    </row>
    <row r="119" spans="1:3" x14ac:dyDescent="0.25">
      <c r="A119" t="s">
        <v>26</v>
      </c>
      <c r="B119" t="s">
        <v>27</v>
      </c>
      <c r="C119" s="3">
        <v>432.88</v>
      </c>
    </row>
    <row r="120" spans="1:3" x14ac:dyDescent="0.25">
      <c r="A120" t="s">
        <v>26</v>
      </c>
      <c r="B120" t="s">
        <v>27</v>
      </c>
      <c r="C120" s="3">
        <v>59.94</v>
      </c>
    </row>
    <row r="121" spans="1:3" x14ac:dyDescent="0.25">
      <c r="A121" t="s">
        <v>26</v>
      </c>
      <c r="B121" t="s">
        <v>27</v>
      </c>
      <c r="C121" s="3">
        <v>65.98</v>
      </c>
    </row>
    <row r="122" spans="1:3" x14ac:dyDescent="0.25">
      <c r="A122" t="s">
        <v>26</v>
      </c>
      <c r="B122" t="s">
        <v>27</v>
      </c>
      <c r="C122" s="3">
        <v>832.19</v>
      </c>
    </row>
    <row r="123" spans="1:3" x14ac:dyDescent="0.25">
      <c r="A123" t="s">
        <v>26</v>
      </c>
      <c r="B123" t="s">
        <v>27</v>
      </c>
      <c r="C123" s="3">
        <v>2.99</v>
      </c>
    </row>
    <row r="124" spans="1:3" x14ac:dyDescent="0.25">
      <c r="A124" t="s">
        <v>26</v>
      </c>
      <c r="B124" t="s">
        <v>27</v>
      </c>
      <c r="C124" s="3">
        <v>47</v>
      </c>
    </row>
    <row r="125" spans="1:3" x14ac:dyDescent="0.25">
      <c r="A125" t="s">
        <v>26</v>
      </c>
      <c r="B125" t="s">
        <v>27</v>
      </c>
      <c r="C125" s="3">
        <v>162.11000000000001</v>
      </c>
    </row>
    <row r="126" spans="1:3" x14ac:dyDescent="0.25">
      <c r="A126" t="s">
        <v>26</v>
      </c>
      <c r="B126" t="s">
        <v>27</v>
      </c>
      <c r="C126" s="3">
        <v>590.52</v>
      </c>
    </row>
    <row r="127" spans="1:3" x14ac:dyDescent="0.25">
      <c r="A127" t="s">
        <v>26</v>
      </c>
      <c r="B127" t="s">
        <v>27</v>
      </c>
      <c r="C127" s="3">
        <v>471.96</v>
      </c>
    </row>
    <row r="128" spans="1:3" x14ac:dyDescent="0.25">
      <c r="A128" t="s">
        <v>26</v>
      </c>
      <c r="B128" t="s">
        <v>27</v>
      </c>
      <c r="C128" s="3">
        <v>82.2</v>
      </c>
    </row>
    <row r="129" spans="1:3" x14ac:dyDescent="0.25">
      <c r="A129" t="s">
        <v>26</v>
      </c>
      <c r="B129" t="s">
        <v>27</v>
      </c>
      <c r="C129" s="3">
        <v>45.91</v>
      </c>
    </row>
    <row r="130" spans="1:3" x14ac:dyDescent="0.25">
      <c r="A130" t="s">
        <v>26</v>
      </c>
      <c r="B130" t="s">
        <v>27</v>
      </c>
      <c r="C130" s="3">
        <v>1566.78</v>
      </c>
    </row>
    <row r="131" spans="1:3" x14ac:dyDescent="0.25">
      <c r="A131" t="s">
        <v>26</v>
      </c>
      <c r="B131" t="s">
        <v>27</v>
      </c>
      <c r="C131" s="3">
        <v>145.5</v>
      </c>
    </row>
    <row r="132" spans="1:3" x14ac:dyDescent="0.25">
      <c r="A132" t="s">
        <v>26</v>
      </c>
      <c r="B132" t="s">
        <v>27</v>
      </c>
      <c r="C132" s="3">
        <v>349.36</v>
      </c>
    </row>
    <row r="133" spans="1:3" x14ac:dyDescent="0.25">
      <c r="A133" t="s">
        <v>26</v>
      </c>
      <c r="B133" t="s">
        <v>27</v>
      </c>
      <c r="C133" s="3">
        <v>91.21</v>
      </c>
    </row>
    <row r="134" spans="1:3" x14ac:dyDescent="0.25">
      <c r="A134" t="s">
        <v>26</v>
      </c>
      <c r="B134" t="s">
        <v>27</v>
      </c>
      <c r="C134" s="3">
        <v>95.01</v>
      </c>
    </row>
    <row r="135" spans="1:3" x14ac:dyDescent="0.25">
      <c r="A135" t="s">
        <v>26</v>
      </c>
      <c r="B135" t="s">
        <v>27</v>
      </c>
      <c r="C135" s="3">
        <v>92.03</v>
      </c>
    </row>
    <row r="136" spans="1:3" x14ac:dyDescent="0.25">
      <c r="A136" t="s">
        <v>26</v>
      </c>
      <c r="B136" t="s">
        <v>27</v>
      </c>
      <c r="C136" s="3">
        <v>86.86</v>
      </c>
    </row>
    <row r="137" spans="1:3" x14ac:dyDescent="0.25">
      <c r="A137" t="s">
        <v>26</v>
      </c>
      <c r="B137" t="s">
        <v>27</v>
      </c>
      <c r="C137" s="3">
        <v>44.21</v>
      </c>
    </row>
    <row r="138" spans="1:3" x14ac:dyDescent="0.25">
      <c r="A138" t="s">
        <v>26</v>
      </c>
      <c r="B138" t="s">
        <v>27</v>
      </c>
      <c r="C138" s="3">
        <v>145.80000000000001</v>
      </c>
    </row>
    <row r="139" spans="1:3" x14ac:dyDescent="0.25">
      <c r="A139" t="s">
        <v>26</v>
      </c>
      <c r="B139" t="s">
        <v>27</v>
      </c>
      <c r="C139" s="3">
        <v>66.7</v>
      </c>
    </row>
    <row r="140" spans="1:3" x14ac:dyDescent="0.25">
      <c r="A140" t="s">
        <v>26</v>
      </c>
      <c r="B140" t="s">
        <v>27</v>
      </c>
      <c r="C140" s="3">
        <v>308.8</v>
      </c>
    </row>
    <row r="141" spans="1:3" x14ac:dyDescent="0.25">
      <c r="A141" t="s">
        <v>26</v>
      </c>
      <c r="B141" t="s">
        <v>27</v>
      </c>
      <c r="C141" s="3">
        <v>189.65</v>
      </c>
    </row>
    <row r="142" spans="1:3" x14ac:dyDescent="0.25">
      <c r="A142" t="s">
        <v>26</v>
      </c>
      <c r="B142" t="s">
        <v>27</v>
      </c>
      <c r="C142" s="3">
        <v>111.38</v>
      </c>
    </row>
    <row r="143" spans="1:3" ht="15.75" thickBot="1" x14ac:dyDescent="0.3">
      <c r="C143" s="7">
        <f>SUM(C2:C142)</f>
        <v>26589.8</v>
      </c>
    </row>
    <row r="144" spans="1:3" ht="15.75" thickTop="1" x14ac:dyDescent="0.25"/>
    <row r="145" spans="1:3" x14ac:dyDescent="0.25">
      <c r="A145" t="s">
        <v>26</v>
      </c>
      <c r="B145" t="s">
        <v>28</v>
      </c>
      <c r="C145" s="3">
        <v>181.85</v>
      </c>
    </row>
    <row r="146" spans="1:3" x14ac:dyDescent="0.25">
      <c r="A146" t="s">
        <v>26</v>
      </c>
      <c r="B146" t="s">
        <v>28</v>
      </c>
      <c r="C146" s="3">
        <v>70.040000000000006</v>
      </c>
    </row>
    <row r="147" spans="1:3" x14ac:dyDescent="0.25">
      <c r="A147" t="s">
        <v>26</v>
      </c>
      <c r="B147" t="s">
        <v>28</v>
      </c>
      <c r="C147" s="3">
        <v>1070.23</v>
      </c>
    </row>
    <row r="148" spans="1:3" x14ac:dyDescent="0.25">
      <c r="A148" t="s">
        <v>26</v>
      </c>
      <c r="B148" t="s">
        <v>28</v>
      </c>
      <c r="C148" s="3">
        <v>664.24</v>
      </c>
    </row>
    <row r="149" spans="1:3" x14ac:dyDescent="0.25">
      <c r="A149" t="s">
        <v>26</v>
      </c>
      <c r="B149" t="s">
        <v>28</v>
      </c>
      <c r="C149" s="3">
        <v>12.25</v>
      </c>
    </row>
    <row r="150" spans="1:3" x14ac:dyDescent="0.25">
      <c r="A150" t="s">
        <v>26</v>
      </c>
      <c r="B150" t="s">
        <v>28</v>
      </c>
      <c r="C150" s="3">
        <v>18.16</v>
      </c>
    </row>
    <row r="151" spans="1:3" x14ac:dyDescent="0.25">
      <c r="A151" t="s">
        <v>26</v>
      </c>
      <c r="B151" t="s">
        <v>28</v>
      </c>
      <c r="C151" s="3">
        <v>12.9</v>
      </c>
    </row>
    <row r="152" spans="1:3" x14ac:dyDescent="0.25">
      <c r="A152" t="s">
        <v>26</v>
      </c>
      <c r="B152" t="s">
        <v>28</v>
      </c>
      <c r="C152" s="3">
        <v>69.14</v>
      </c>
    </row>
    <row r="153" spans="1:3" x14ac:dyDescent="0.25">
      <c r="A153" t="s">
        <v>26</v>
      </c>
      <c r="B153" t="s">
        <v>28</v>
      </c>
      <c r="C153" s="3">
        <v>550.98</v>
      </c>
    </row>
    <row r="154" spans="1:3" x14ac:dyDescent="0.25">
      <c r="A154" t="s">
        <v>26</v>
      </c>
      <c r="B154" t="s">
        <v>28</v>
      </c>
      <c r="C154" s="3">
        <v>3345.74</v>
      </c>
    </row>
    <row r="155" spans="1:3" x14ac:dyDescent="0.25">
      <c r="A155" t="s">
        <v>26</v>
      </c>
      <c r="B155" t="s">
        <v>28</v>
      </c>
      <c r="C155" s="3">
        <v>637.84</v>
      </c>
    </row>
    <row r="156" spans="1:3" x14ac:dyDescent="0.25">
      <c r="A156" t="s">
        <v>26</v>
      </c>
      <c r="B156" t="s">
        <v>28</v>
      </c>
      <c r="C156" s="3">
        <v>63.36</v>
      </c>
    </row>
    <row r="157" spans="1:3" x14ac:dyDescent="0.25">
      <c r="A157" t="s">
        <v>26</v>
      </c>
      <c r="B157" t="s">
        <v>28</v>
      </c>
      <c r="C157" s="3">
        <v>207.36</v>
      </c>
    </row>
    <row r="158" spans="1:3" x14ac:dyDescent="0.25">
      <c r="A158" t="s">
        <v>26</v>
      </c>
      <c r="B158" t="s">
        <v>28</v>
      </c>
      <c r="C158" s="3">
        <v>264</v>
      </c>
    </row>
    <row r="159" spans="1:3" x14ac:dyDescent="0.25">
      <c r="A159" t="s">
        <v>26</v>
      </c>
      <c r="B159" t="s">
        <v>28</v>
      </c>
      <c r="C159" s="3">
        <v>27</v>
      </c>
    </row>
    <row r="160" spans="1:3" x14ac:dyDescent="0.25">
      <c r="A160" t="s">
        <v>26</v>
      </c>
      <c r="B160" t="s">
        <v>28</v>
      </c>
      <c r="C160" s="3">
        <v>91.14</v>
      </c>
    </row>
    <row r="161" spans="1:3" x14ac:dyDescent="0.25">
      <c r="A161" t="s">
        <v>26</v>
      </c>
      <c r="B161" t="s">
        <v>28</v>
      </c>
      <c r="C161" s="3">
        <v>3944.92</v>
      </c>
    </row>
    <row r="162" spans="1:3" x14ac:dyDescent="0.25">
      <c r="A162" t="s">
        <v>26</v>
      </c>
      <c r="B162" t="s">
        <v>28</v>
      </c>
      <c r="C162" s="3">
        <v>9.73</v>
      </c>
    </row>
    <row r="163" spans="1:3" x14ac:dyDescent="0.25">
      <c r="A163" t="s">
        <v>26</v>
      </c>
      <c r="B163" t="s">
        <v>28</v>
      </c>
      <c r="C163" s="3">
        <v>75.75</v>
      </c>
    </row>
    <row r="164" spans="1:3" x14ac:dyDescent="0.25">
      <c r="A164" t="s">
        <v>26</v>
      </c>
      <c r="B164" t="s">
        <v>28</v>
      </c>
      <c r="C164" s="3">
        <v>437.15</v>
      </c>
    </row>
    <row r="165" spans="1:3" x14ac:dyDescent="0.25">
      <c r="A165" t="s">
        <v>26</v>
      </c>
      <c r="B165" t="s">
        <v>28</v>
      </c>
      <c r="C165" s="3">
        <v>299.63</v>
      </c>
    </row>
    <row r="166" spans="1:3" x14ac:dyDescent="0.25">
      <c r="A166" t="s">
        <v>26</v>
      </c>
      <c r="B166" t="s">
        <v>28</v>
      </c>
      <c r="C166" s="3">
        <v>57.72</v>
      </c>
    </row>
    <row r="167" spans="1:3" x14ac:dyDescent="0.25">
      <c r="A167" t="s">
        <v>26</v>
      </c>
      <c r="B167" t="s">
        <v>28</v>
      </c>
      <c r="C167" s="3">
        <v>124.43</v>
      </c>
    </row>
    <row r="168" spans="1:3" x14ac:dyDescent="0.25">
      <c r="A168" t="s">
        <v>26</v>
      </c>
      <c r="B168" t="s">
        <v>28</v>
      </c>
      <c r="C168" s="3">
        <v>25.19</v>
      </c>
    </row>
    <row r="169" spans="1:3" x14ac:dyDescent="0.25">
      <c r="A169" t="s">
        <v>26</v>
      </c>
      <c r="B169" t="s">
        <v>28</v>
      </c>
      <c r="C169" s="3">
        <v>168</v>
      </c>
    </row>
    <row r="170" spans="1:3" x14ac:dyDescent="0.25">
      <c r="A170" t="s">
        <v>26</v>
      </c>
      <c r="B170" t="s">
        <v>28</v>
      </c>
      <c r="C170" s="3">
        <v>125.61</v>
      </c>
    </row>
    <row r="171" spans="1:3" x14ac:dyDescent="0.25">
      <c r="A171" t="s">
        <v>26</v>
      </c>
      <c r="B171" t="s">
        <v>28</v>
      </c>
      <c r="C171" s="3">
        <v>182</v>
      </c>
    </row>
    <row r="172" spans="1:3" x14ac:dyDescent="0.25">
      <c r="A172" t="s">
        <v>26</v>
      </c>
      <c r="B172" t="s">
        <v>28</v>
      </c>
      <c r="C172" s="3">
        <v>45.28</v>
      </c>
    </row>
    <row r="173" spans="1:3" x14ac:dyDescent="0.25">
      <c r="A173" t="s">
        <v>26</v>
      </c>
      <c r="B173" t="s">
        <v>28</v>
      </c>
      <c r="C173" s="3">
        <v>417.76</v>
      </c>
    </row>
    <row r="174" spans="1:3" x14ac:dyDescent="0.25">
      <c r="A174" t="s">
        <v>26</v>
      </c>
      <c r="B174" t="s">
        <v>28</v>
      </c>
      <c r="C174" s="3">
        <v>134.94999999999999</v>
      </c>
    </row>
    <row r="175" spans="1:3" x14ac:dyDescent="0.25">
      <c r="A175" t="s">
        <v>26</v>
      </c>
      <c r="B175" t="s">
        <v>28</v>
      </c>
      <c r="C175" s="3">
        <v>169.78</v>
      </c>
    </row>
    <row r="176" spans="1:3" x14ac:dyDescent="0.25">
      <c r="A176" t="s">
        <v>26</v>
      </c>
      <c r="B176" t="s">
        <v>28</v>
      </c>
      <c r="C176" s="3">
        <v>835</v>
      </c>
    </row>
    <row r="177" spans="1:3" x14ac:dyDescent="0.25">
      <c r="A177" t="s">
        <v>26</v>
      </c>
      <c r="B177" t="s">
        <v>28</v>
      </c>
      <c r="C177" s="3">
        <v>500.03</v>
      </c>
    </row>
    <row r="178" spans="1:3" x14ac:dyDescent="0.25">
      <c r="A178" t="s">
        <v>26</v>
      </c>
      <c r="B178" t="s">
        <v>28</v>
      </c>
      <c r="C178" s="3">
        <v>850.06</v>
      </c>
    </row>
    <row r="179" spans="1:3" x14ac:dyDescent="0.25">
      <c r="A179" t="s">
        <v>26</v>
      </c>
      <c r="B179" t="s">
        <v>28</v>
      </c>
      <c r="C179" s="3">
        <v>1395.48</v>
      </c>
    </row>
    <row r="180" spans="1:3" x14ac:dyDescent="0.25">
      <c r="A180" t="s">
        <v>26</v>
      </c>
      <c r="B180" t="s">
        <v>28</v>
      </c>
      <c r="C180" s="3">
        <v>51.8</v>
      </c>
    </row>
    <row r="181" spans="1:3" x14ac:dyDescent="0.25">
      <c r="A181" t="s">
        <v>26</v>
      </c>
      <c r="B181" t="s">
        <v>28</v>
      </c>
      <c r="C181" s="3">
        <v>487.87</v>
      </c>
    </row>
    <row r="182" spans="1:3" x14ac:dyDescent="0.25">
      <c r="A182" t="s">
        <v>26</v>
      </c>
      <c r="B182" t="s">
        <v>28</v>
      </c>
      <c r="C182" s="3">
        <v>75.319999999999993</v>
      </c>
    </row>
    <row r="183" spans="1:3" x14ac:dyDescent="0.25">
      <c r="A183" t="s">
        <v>26</v>
      </c>
      <c r="B183" t="s">
        <v>28</v>
      </c>
      <c r="C183" s="3">
        <v>89.67</v>
      </c>
    </row>
    <row r="184" spans="1:3" x14ac:dyDescent="0.25">
      <c r="A184" t="s">
        <v>26</v>
      </c>
      <c r="B184" t="s">
        <v>28</v>
      </c>
      <c r="C184" s="3">
        <v>5989.41</v>
      </c>
    </row>
    <row r="185" spans="1:3" x14ac:dyDescent="0.25">
      <c r="A185" t="s">
        <v>26</v>
      </c>
      <c r="B185" t="s">
        <v>28</v>
      </c>
      <c r="C185" s="3">
        <v>405.36</v>
      </c>
    </row>
    <row r="186" spans="1:3" x14ac:dyDescent="0.25">
      <c r="A186" t="s">
        <v>26</v>
      </c>
      <c r="B186" t="s">
        <v>28</v>
      </c>
      <c r="C186" s="3">
        <v>218.19</v>
      </c>
    </row>
    <row r="187" spans="1:3" x14ac:dyDescent="0.25">
      <c r="A187" t="s">
        <v>26</v>
      </c>
      <c r="B187" t="s">
        <v>28</v>
      </c>
      <c r="C187" s="3">
        <v>457.89</v>
      </c>
    </row>
    <row r="188" spans="1:3" x14ac:dyDescent="0.25">
      <c r="A188" t="s">
        <v>26</v>
      </c>
      <c r="B188" t="s">
        <v>28</v>
      </c>
      <c r="C188" s="3">
        <v>273.98</v>
      </c>
    </row>
    <row r="189" spans="1:3" x14ac:dyDescent="0.25">
      <c r="A189" t="s">
        <v>26</v>
      </c>
      <c r="B189" t="s">
        <v>28</v>
      </c>
      <c r="C189" s="3">
        <v>144.71</v>
      </c>
    </row>
    <row r="190" spans="1:3" x14ac:dyDescent="0.25">
      <c r="A190" t="s">
        <v>26</v>
      </c>
      <c r="B190" t="s">
        <v>28</v>
      </c>
      <c r="C190" s="3">
        <v>204.6</v>
      </c>
    </row>
    <row r="191" spans="1:3" x14ac:dyDescent="0.25">
      <c r="A191" t="s">
        <v>26</v>
      </c>
      <c r="B191" t="s">
        <v>28</v>
      </c>
      <c r="C191" s="3">
        <v>508.25</v>
      </c>
    </row>
    <row r="192" spans="1:3" x14ac:dyDescent="0.25">
      <c r="A192" t="s">
        <v>26</v>
      </c>
      <c r="B192" t="s">
        <v>28</v>
      </c>
      <c r="C192" s="3">
        <v>48.08</v>
      </c>
    </row>
    <row r="193" spans="1:3" ht="15.75" thickBot="1" x14ac:dyDescent="0.3">
      <c r="C193" s="7">
        <f>SUM(C145:C192)</f>
        <v>26039.829999999994</v>
      </c>
    </row>
    <row r="194" spans="1:3" ht="15.75" thickTop="1" x14ac:dyDescent="0.25"/>
    <row r="195" spans="1:3" x14ac:dyDescent="0.25">
      <c r="A195" t="s">
        <v>26</v>
      </c>
      <c r="B195" t="s">
        <v>29</v>
      </c>
      <c r="C195" s="3">
        <v>10.74</v>
      </c>
    </row>
    <row r="196" spans="1:3" x14ac:dyDescent="0.25">
      <c r="A196" t="s">
        <v>26</v>
      </c>
      <c r="B196" t="s">
        <v>29</v>
      </c>
      <c r="C196" s="3">
        <v>165</v>
      </c>
    </row>
    <row r="197" spans="1:3" x14ac:dyDescent="0.25">
      <c r="A197" t="s">
        <v>26</v>
      </c>
      <c r="B197" t="s">
        <v>29</v>
      </c>
      <c r="C197" s="3">
        <v>521</v>
      </c>
    </row>
    <row r="198" spans="1:3" x14ac:dyDescent="0.25">
      <c r="A198" t="s">
        <v>26</v>
      </c>
      <c r="B198" t="s">
        <v>29</v>
      </c>
      <c r="C198" s="3">
        <v>775</v>
      </c>
    </row>
    <row r="199" spans="1:3" x14ac:dyDescent="0.25">
      <c r="A199" t="s">
        <v>26</v>
      </c>
      <c r="B199" t="s">
        <v>29</v>
      </c>
      <c r="C199" s="3">
        <v>775</v>
      </c>
    </row>
    <row r="200" spans="1:3" x14ac:dyDescent="0.25">
      <c r="A200" t="s">
        <v>26</v>
      </c>
      <c r="B200" t="s">
        <v>29</v>
      </c>
      <c r="C200" s="3">
        <v>260</v>
      </c>
    </row>
    <row r="201" spans="1:3" x14ac:dyDescent="0.25">
      <c r="A201" t="s">
        <v>26</v>
      </c>
      <c r="B201" t="s">
        <v>29</v>
      </c>
      <c r="C201" s="3">
        <v>174</v>
      </c>
    </row>
    <row r="202" spans="1:3" x14ac:dyDescent="0.25">
      <c r="A202" t="s">
        <v>26</v>
      </c>
      <c r="B202" t="s">
        <v>29</v>
      </c>
      <c r="C202" s="3">
        <v>18.14</v>
      </c>
    </row>
    <row r="203" spans="1:3" x14ac:dyDescent="0.25">
      <c r="A203" t="s">
        <v>26</v>
      </c>
      <c r="B203" t="s">
        <v>29</v>
      </c>
      <c r="C203" s="3">
        <v>775</v>
      </c>
    </row>
    <row r="204" spans="1:3" x14ac:dyDescent="0.25">
      <c r="A204" t="s">
        <v>26</v>
      </c>
      <c r="B204" t="s">
        <v>29</v>
      </c>
      <c r="C204" s="3">
        <v>25.31</v>
      </c>
    </row>
    <row r="205" spans="1:3" x14ac:dyDescent="0.25">
      <c r="A205" t="s">
        <v>26</v>
      </c>
      <c r="B205" t="s">
        <v>29</v>
      </c>
      <c r="C205" s="3">
        <v>3291</v>
      </c>
    </row>
    <row r="206" spans="1:3" x14ac:dyDescent="0.25">
      <c r="A206" t="s">
        <v>26</v>
      </c>
      <c r="B206" t="s">
        <v>29</v>
      </c>
      <c r="C206" s="3">
        <v>775</v>
      </c>
    </row>
    <row r="207" spans="1:3" x14ac:dyDescent="0.25">
      <c r="A207" t="s">
        <v>26</v>
      </c>
      <c r="B207" t="s">
        <v>29</v>
      </c>
      <c r="C207" s="3">
        <v>700</v>
      </c>
    </row>
    <row r="208" spans="1:3" x14ac:dyDescent="0.25">
      <c r="A208" t="s">
        <v>26</v>
      </c>
      <c r="B208" t="s">
        <v>29</v>
      </c>
      <c r="C208" s="3">
        <v>775</v>
      </c>
    </row>
    <row r="209" spans="1:3" x14ac:dyDescent="0.25">
      <c r="A209" t="s">
        <v>26</v>
      </c>
      <c r="B209" t="s">
        <v>29</v>
      </c>
      <c r="C209" s="3">
        <v>18</v>
      </c>
    </row>
    <row r="210" spans="1:3" x14ac:dyDescent="0.25">
      <c r="A210" t="s">
        <v>26</v>
      </c>
      <c r="B210" t="s">
        <v>29</v>
      </c>
      <c r="C210" s="3">
        <v>975</v>
      </c>
    </row>
    <row r="211" spans="1:3" x14ac:dyDescent="0.25">
      <c r="A211" t="s">
        <v>26</v>
      </c>
      <c r="B211" t="s">
        <v>29</v>
      </c>
      <c r="C211" s="3">
        <v>775</v>
      </c>
    </row>
    <row r="212" spans="1:3" x14ac:dyDescent="0.25">
      <c r="A212" t="s">
        <v>26</v>
      </c>
      <c r="B212" t="s">
        <v>29</v>
      </c>
      <c r="C212" s="3">
        <v>2870.83</v>
      </c>
    </row>
    <row r="213" spans="1:3" x14ac:dyDescent="0.25">
      <c r="A213" t="s">
        <v>26</v>
      </c>
      <c r="B213" t="s">
        <v>29</v>
      </c>
      <c r="C213" s="3">
        <v>842.68</v>
      </c>
    </row>
    <row r="214" spans="1:3" x14ac:dyDescent="0.25">
      <c r="A214" t="s">
        <v>26</v>
      </c>
      <c r="B214" t="s">
        <v>29</v>
      </c>
      <c r="C214" s="3">
        <v>912.5</v>
      </c>
    </row>
    <row r="215" spans="1:3" x14ac:dyDescent="0.25">
      <c r="A215" t="s">
        <v>26</v>
      </c>
      <c r="B215" t="s">
        <v>29</v>
      </c>
      <c r="C215" s="3">
        <v>775</v>
      </c>
    </row>
    <row r="216" spans="1:3" x14ac:dyDescent="0.25">
      <c r="A216" t="s">
        <v>26</v>
      </c>
      <c r="B216" t="s">
        <v>29</v>
      </c>
      <c r="C216" s="3">
        <v>107.86</v>
      </c>
    </row>
    <row r="217" spans="1:3" x14ac:dyDescent="0.25">
      <c r="A217" t="s">
        <v>26</v>
      </c>
      <c r="B217" t="s">
        <v>29</v>
      </c>
      <c r="C217" s="3">
        <v>775</v>
      </c>
    </row>
    <row r="218" spans="1:3" x14ac:dyDescent="0.25">
      <c r="A218" t="s">
        <v>26</v>
      </c>
      <c r="B218" t="s">
        <v>29</v>
      </c>
      <c r="C218" s="3">
        <v>775</v>
      </c>
    </row>
    <row r="219" spans="1:3" x14ac:dyDescent="0.25">
      <c r="A219" t="s">
        <v>26</v>
      </c>
      <c r="B219" t="s">
        <v>29</v>
      </c>
      <c r="C219" s="3">
        <v>775</v>
      </c>
    </row>
    <row r="220" spans="1:3" x14ac:dyDescent="0.25">
      <c r="A220" t="s">
        <v>26</v>
      </c>
      <c r="B220" t="s">
        <v>29</v>
      </c>
      <c r="C220" s="3">
        <v>25.74</v>
      </c>
    </row>
    <row r="221" spans="1:3" x14ac:dyDescent="0.25">
      <c r="A221" t="s">
        <v>26</v>
      </c>
      <c r="B221" t="s">
        <v>29</v>
      </c>
      <c r="C221" s="3">
        <v>534.5</v>
      </c>
    </row>
    <row r="222" spans="1:3" x14ac:dyDescent="0.25">
      <c r="A222" t="s">
        <v>26</v>
      </c>
      <c r="B222" t="s">
        <v>29</v>
      </c>
      <c r="C222" s="3">
        <v>5786</v>
      </c>
    </row>
    <row r="223" spans="1:3" x14ac:dyDescent="0.25">
      <c r="A223" t="s">
        <v>26</v>
      </c>
      <c r="B223" t="s">
        <v>29</v>
      </c>
      <c r="C223" s="3">
        <v>775</v>
      </c>
    </row>
    <row r="224" spans="1:3" x14ac:dyDescent="0.25">
      <c r="A224" t="s">
        <v>26</v>
      </c>
      <c r="B224" t="s">
        <v>29</v>
      </c>
      <c r="C224" s="3">
        <v>25.74</v>
      </c>
    </row>
    <row r="225" spans="1:3" x14ac:dyDescent="0.25">
      <c r="A225" t="s">
        <v>26</v>
      </c>
      <c r="B225" t="s">
        <v>29</v>
      </c>
      <c r="C225" s="3">
        <v>160.34</v>
      </c>
    </row>
    <row r="226" spans="1:3" x14ac:dyDescent="0.25">
      <c r="A226" t="s">
        <v>26</v>
      </c>
      <c r="B226" t="s">
        <v>29</v>
      </c>
      <c r="C226" s="3">
        <v>775</v>
      </c>
    </row>
    <row r="227" spans="1:3" ht="15.75" thickBot="1" x14ac:dyDescent="0.3">
      <c r="C227" s="7">
        <f>SUM(C195:C226)</f>
        <v>26724.38</v>
      </c>
    </row>
    <row r="228" spans="1:3" ht="15.75" thickTop="1" x14ac:dyDescent="0.25"/>
    <row r="229" spans="1:3" x14ac:dyDescent="0.25">
      <c r="A229" t="s">
        <v>26</v>
      </c>
      <c r="B229" t="s">
        <v>30</v>
      </c>
      <c r="C229" s="3">
        <v>170</v>
      </c>
    </row>
    <row r="230" spans="1:3" x14ac:dyDescent="0.25">
      <c r="A230" t="s">
        <v>26</v>
      </c>
      <c r="B230" t="s">
        <v>30</v>
      </c>
      <c r="C230" s="3">
        <v>239.85</v>
      </c>
    </row>
    <row r="231" spans="1:3" x14ac:dyDescent="0.25">
      <c r="A231" t="s">
        <v>26</v>
      </c>
      <c r="B231" t="s">
        <v>30</v>
      </c>
      <c r="C231" s="3">
        <v>11.7</v>
      </c>
    </row>
    <row r="232" spans="1:3" x14ac:dyDescent="0.25">
      <c r="A232" t="s">
        <v>26</v>
      </c>
      <c r="B232" t="s">
        <v>30</v>
      </c>
      <c r="C232" s="3">
        <v>546.52</v>
      </c>
    </row>
    <row r="233" spans="1:3" x14ac:dyDescent="0.25">
      <c r="A233" t="s">
        <v>26</v>
      </c>
      <c r="B233" t="s">
        <v>30</v>
      </c>
      <c r="C233" s="3">
        <v>194.66</v>
      </c>
    </row>
    <row r="234" spans="1:3" x14ac:dyDescent="0.25">
      <c r="A234" t="s">
        <v>26</v>
      </c>
      <c r="B234" t="s">
        <v>30</v>
      </c>
      <c r="C234" s="3">
        <v>427.02</v>
      </c>
    </row>
    <row r="235" spans="1:3" x14ac:dyDescent="0.25">
      <c r="A235" t="s">
        <v>26</v>
      </c>
      <c r="B235" t="s">
        <v>30</v>
      </c>
      <c r="C235" s="3">
        <v>7.97</v>
      </c>
    </row>
    <row r="236" spans="1:3" x14ac:dyDescent="0.25">
      <c r="A236" t="s">
        <v>26</v>
      </c>
      <c r="B236" t="s">
        <v>30</v>
      </c>
      <c r="C236" s="3">
        <v>64.760000000000005</v>
      </c>
    </row>
    <row r="237" spans="1:3" x14ac:dyDescent="0.25">
      <c r="A237" t="s">
        <v>26</v>
      </c>
      <c r="B237" t="s">
        <v>30</v>
      </c>
      <c r="C237" s="3">
        <v>502.14</v>
      </c>
    </row>
    <row r="238" spans="1:3" x14ac:dyDescent="0.25">
      <c r="A238" t="s">
        <v>26</v>
      </c>
      <c r="B238" t="s">
        <v>30</v>
      </c>
      <c r="C238" s="3">
        <v>170</v>
      </c>
    </row>
    <row r="239" spans="1:3" x14ac:dyDescent="0.25">
      <c r="A239" t="s">
        <v>26</v>
      </c>
      <c r="B239" t="s">
        <v>30</v>
      </c>
      <c r="C239" s="3">
        <v>12000</v>
      </c>
    </row>
    <row r="240" spans="1:3" x14ac:dyDescent="0.25">
      <c r="A240" t="s">
        <v>26</v>
      </c>
      <c r="B240" t="s">
        <v>30</v>
      </c>
      <c r="C240" s="3">
        <v>6450</v>
      </c>
    </row>
    <row r="241" spans="1:3" x14ac:dyDescent="0.25">
      <c r="A241" t="s">
        <v>26</v>
      </c>
      <c r="B241" t="s">
        <v>30</v>
      </c>
      <c r="C241" s="3">
        <v>461.59</v>
      </c>
    </row>
    <row r="242" spans="1:3" x14ac:dyDescent="0.25">
      <c r="A242" t="s">
        <v>26</v>
      </c>
      <c r="B242" t="s">
        <v>30</v>
      </c>
      <c r="C242" s="3">
        <v>370.03</v>
      </c>
    </row>
    <row r="243" spans="1:3" x14ac:dyDescent="0.25">
      <c r="A243" t="s">
        <v>26</v>
      </c>
      <c r="B243" t="s">
        <v>30</v>
      </c>
      <c r="C243" s="3">
        <v>402.99</v>
      </c>
    </row>
    <row r="244" spans="1:3" x14ac:dyDescent="0.25">
      <c r="A244" t="s">
        <v>26</v>
      </c>
      <c r="B244" t="s">
        <v>30</v>
      </c>
      <c r="C244" s="3">
        <v>528.66999999999996</v>
      </c>
    </row>
    <row r="245" spans="1:3" x14ac:dyDescent="0.25">
      <c r="A245" t="s">
        <v>26</v>
      </c>
      <c r="B245" t="s">
        <v>30</v>
      </c>
      <c r="C245" s="3">
        <v>170</v>
      </c>
    </row>
    <row r="246" spans="1:3" x14ac:dyDescent="0.25">
      <c r="A246" t="s">
        <v>26</v>
      </c>
      <c r="B246" t="s">
        <v>30</v>
      </c>
      <c r="C246" s="3">
        <v>73.63</v>
      </c>
    </row>
    <row r="247" spans="1:3" x14ac:dyDescent="0.25">
      <c r="A247" t="s">
        <v>26</v>
      </c>
      <c r="B247" t="s">
        <v>30</v>
      </c>
      <c r="C247" s="3">
        <v>82.12</v>
      </c>
    </row>
    <row r="248" spans="1:3" x14ac:dyDescent="0.25">
      <c r="A248" t="s">
        <v>26</v>
      </c>
      <c r="B248" t="s">
        <v>30</v>
      </c>
      <c r="C248" s="3">
        <v>170</v>
      </c>
    </row>
    <row r="249" spans="1:3" x14ac:dyDescent="0.25">
      <c r="A249" t="s">
        <v>26</v>
      </c>
      <c r="B249" t="s">
        <v>30</v>
      </c>
      <c r="C249" s="3">
        <v>146.59</v>
      </c>
    </row>
    <row r="250" spans="1:3" x14ac:dyDescent="0.25">
      <c r="A250" t="s">
        <v>26</v>
      </c>
      <c r="B250" t="s">
        <v>30</v>
      </c>
      <c r="C250" s="3">
        <v>443.86</v>
      </c>
    </row>
    <row r="251" spans="1:3" x14ac:dyDescent="0.25">
      <c r="A251" t="s">
        <v>26</v>
      </c>
      <c r="B251" t="s">
        <v>30</v>
      </c>
      <c r="C251" s="3">
        <v>85</v>
      </c>
    </row>
    <row r="252" spans="1:3" x14ac:dyDescent="0.25">
      <c r="A252" t="s">
        <v>26</v>
      </c>
      <c r="B252" t="s">
        <v>30</v>
      </c>
      <c r="C252" s="3">
        <v>85</v>
      </c>
    </row>
    <row r="253" spans="1:3" x14ac:dyDescent="0.25">
      <c r="A253" t="s">
        <v>26</v>
      </c>
      <c r="B253" t="s">
        <v>30</v>
      </c>
      <c r="C253" s="3">
        <v>226.21</v>
      </c>
    </row>
    <row r="254" spans="1:3" x14ac:dyDescent="0.25">
      <c r="A254" t="s">
        <v>26</v>
      </c>
      <c r="B254" t="s">
        <v>30</v>
      </c>
      <c r="C254" s="3">
        <v>517.66</v>
      </c>
    </row>
    <row r="255" spans="1:3" x14ac:dyDescent="0.25">
      <c r="A255" t="s">
        <v>26</v>
      </c>
      <c r="B255" t="s">
        <v>30</v>
      </c>
      <c r="C255" s="3">
        <v>267.99</v>
      </c>
    </row>
    <row r="256" spans="1:3" x14ac:dyDescent="0.25">
      <c r="A256" t="s">
        <v>26</v>
      </c>
      <c r="B256" t="s">
        <v>30</v>
      </c>
      <c r="C256" s="3">
        <v>521.4</v>
      </c>
    </row>
    <row r="257" spans="1:3" x14ac:dyDescent="0.25">
      <c r="A257" t="s">
        <v>26</v>
      </c>
      <c r="B257" t="s">
        <v>30</v>
      </c>
      <c r="C257" s="3">
        <v>380</v>
      </c>
    </row>
    <row r="258" spans="1:3" x14ac:dyDescent="0.25">
      <c r="A258" t="s">
        <v>26</v>
      </c>
      <c r="B258" t="s">
        <v>30</v>
      </c>
      <c r="C258" s="3">
        <v>255</v>
      </c>
    </row>
    <row r="259" spans="1:3" x14ac:dyDescent="0.25">
      <c r="A259" t="s">
        <v>26</v>
      </c>
      <c r="B259" t="s">
        <v>30</v>
      </c>
      <c r="C259" s="3">
        <v>90.31</v>
      </c>
    </row>
    <row r="260" spans="1:3" x14ac:dyDescent="0.25">
      <c r="A260" t="s">
        <v>26</v>
      </c>
      <c r="B260" t="s">
        <v>30</v>
      </c>
      <c r="C260" s="3">
        <v>76.33</v>
      </c>
    </row>
    <row r="261" spans="1:3" x14ac:dyDescent="0.25">
      <c r="A261" t="s">
        <v>26</v>
      </c>
      <c r="B261" t="s">
        <v>30</v>
      </c>
      <c r="C261" s="3">
        <v>126.06</v>
      </c>
    </row>
    <row r="262" spans="1:3" x14ac:dyDescent="0.25">
      <c r="A262" t="s">
        <v>26</v>
      </c>
      <c r="B262" t="s">
        <v>30</v>
      </c>
      <c r="C262" s="3">
        <v>170</v>
      </c>
    </row>
    <row r="263" spans="1:3" x14ac:dyDescent="0.25">
      <c r="A263" t="s">
        <v>26</v>
      </c>
      <c r="B263" t="s">
        <v>30</v>
      </c>
      <c r="C263" s="3">
        <v>193.96</v>
      </c>
    </row>
    <row r="264" spans="1:3" x14ac:dyDescent="0.25">
      <c r="A264" t="s">
        <v>26</v>
      </c>
      <c r="B264" t="s">
        <v>30</v>
      </c>
      <c r="C264" s="3">
        <v>23.4</v>
      </c>
    </row>
    <row r="265" spans="1:3" x14ac:dyDescent="0.25">
      <c r="A265" t="s">
        <v>26</v>
      </c>
      <c r="B265" t="s">
        <v>30</v>
      </c>
      <c r="C265" s="3">
        <v>519.45000000000005</v>
      </c>
    </row>
    <row r="266" spans="1:3" x14ac:dyDescent="0.25">
      <c r="A266" t="s">
        <v>26</v>
      </c>
      <c r="B266" t="s">
        <v>30</v>
      </c>
      <c r="C266" s="3">
        <v>81.64</v>
      </c>
    </row>
    <row r="267" spans="1:3" x14ac:dyDescent="0.25">
      <c r="A267" t="s">
        <v>26</v>
      </c>
      <c r="B267" t="s">
        <v>30</v>
      </c>
      <c r="C267" s="3">
        <v>485.4</v>
      </c>
    </row>
    <row r="268" spans="1:3" x14ac:dyDescent="0.25">
      <c r="A268" t="s">
        <v>26</v>
      </c>
      <c r="B268" t="s">
        <v>30</v>
      </c>
      <c r="C268" s="3">
        <v>340</v>
      </c>
    </row>
    <row r="269" spans="1:3" x14ac:dyDescent="0.25">
      <c r="A269" t="s">
        <v>26</v>
      </c>
      <c r="B269" t="s">
        <v>30</v>
      </c>
      <c r="C269" s="3">
        <v>486.58</v>
      </c>
    </row>
    <row r="270" spans="1:3" x14ac:dyDescent="0.25">
      <c r="A270" t="s">
        <v>26</v>
      </c>
      <c r="B270" t="s">
        <v>30</v>
      </c>
      <c r="C270" s="3">
        <v>170</v>
      </c>
    </row>
    <row r="271" spans="1:3" x14ac:dyDescent="0.25">
      <c r="A271" t="s">
        <v>26</v>
      </c>
      <c r="B271" t="s">
        <v>30</v>
      </c>
      <c r="C271" s="3">
        <v>678.08</v>
      </c>
    </row>
    <row r="272" spans="1:3" x14ac:dyDescent="0.25">
      <c r="A272" t="s">
        <v>26</v>
      </c>
      <c r="B272" t="s">
        <v>30</v>
      </c>
      <c r="C272" s="3">
        <v>2266.9699999999998</v>
      </c>
    </row>
    <row r="273" spans="1:3" x14ac:dyDescent="0.25">
      <c r="A273" t="s">
        <v>26</v>
      </c>
      <c r="B273" t="s">
        <v>30</v>
      </c>
      <c r="C273" s="3">
        <v>821.4</v>
      </c>
    </row>
    <row r="274" spans="1:3" x14ac:dyDescent="0.25">
      <c r="A274" t="s">
        <v>26</v>
      </c>
      <c r="B274" t="s">
        <v>30</v>
      </c>
      <c r="C274" s="3">
        <v>451.32</v>
      </c>
    </row>
    <row r="275" spans="1:3" x14ac:dyDescent="0.25">
      <c r="A275" t="s">
        <v>26</v>
      </c>
      <c r="B275" t="s">
        <v>30</v>
      </c>
      <c r="C275" s="3">
        <v>410.7</v>
      </c>
    </row>
    <row r="276" spans="1:3" ht="15.75" thickBot="1" x14ac:dyDescent="0.3">
      <c r="C276" s="7">
        <f>SUM(C229:C275)</f>
        <v>33363.960000000014</v>
      </c>
    </row>
    <row r="277" spans="1:3" ht="15.75" thickTop="1" x14ac:dyDescent="0.25"/>
    <row r="278" spans="1:3" x14ac:dyDescent="0.25">
      <c r="A278" t="s">
        <v>26</v>
      </c>
      <c r="B278" t="s">
        <v>31</v>
      </c>
      <c r="C278" s="3">
        <v>1110.25</v>
      </c>
    </row>
    <row r="279" spans="1:3" x14ac:dyDescent="0.25">
      <c r="A279" t="s">
        <v>26</v>
      </c>
      <c r="B279" t="s">
        <v>31</v>
      </c>
      <c r="C279" s="3">
        <v>1034</v>
      </c>
    </row>
    <row r="280" spans="1:3" x14ac:dyDescent="0.25">
      <c r="A280" t="s">
        <v>26</v>
      </c>
      <c r="B280" t="s">
        <v>31</v>
      </c>
      <c r="C280" s="3">
        <v>894</v>
      </c>
    </row>
    <row r="281" spans="1:3" x14ac:dyDescent="0.25">
      <c r="A281" t="s">
        <v>26</v>
      </c>
      <c r="B281" t="s">
        <v>31</v>
      </c>
      <c r="C281" s="3">
        <v>7207</v>
      </c>
    </row>
    <row r="282" spans="1:3" x14ac:dyDescent="0.25">
      <c r="A282" t="s">
        <v>26</v>
      </c>
      <c r="B282" t="s">
        <v>31</v>
      </c>
      <c r="C282" s="3">
        <v>626.25</v>
      </c>
    </row>
    <row r="283" spans="1:3" x14ac:dyDescent="0.25">
      <c r="A283" t="s">
        <v>26</v>
      </c>
      <c r="B283" t="s">
        <v>31</v>
      </c>
      <c r="C283" s="3">
        <v>265.25</v>
      </c>
    </row>
    <row r="284" spans="1:3" x14ac:dyDescent="0.25">
      <c r="A284" t="s">
        <v>26</v>
      </c>
      <c r="B284" t="s">
        <v>31</v>
      </c>
      <c r="C284" s="3">
        <v>1363.5</v>
      </c>
    </row>
    <row r="285" spans="1:3" x14ac:dyDescent="0.25">
      <c r="A285" t="s">
        <v>26</v>
      </c>
      <c r="B285" t="s">
        <v>31</v>
      </c>
      <c r="C285" s="3">
        <v>2322.75</v>
      </c>
    </row>
    <row r="286" spans="1:3" x14ac:dyDescent="0.25">
      <c r="A286" t="s">
        <v>26</v>
      </c>
      <c r="B286" t="s">
        <v>31</v>
      </c>
      <c r="C286" s="3">
        <v>1700.5</v>
      </c>
    </row>
    <row r="287" spans="1:3" x14ac:dyDescent="0.25">
      <c r="A287" t="s">
        <v>26</v>
      </c>
      <c r="B287" t="s">
        <v>31</v>
      </c>
      <c r="C287" s="3">
        <v>2734</v>
      </c>
    </row>
    <row r="288" spans="1:3" x14ac:dyDescent="0.25">
      <c r="A288" t="s">
        <v>26</v>
      </c>
      <c r="B288" t="s">
        <v>31</v>
      </c>
      <c r="C288" s="3">
        <v>3210.28</v>
      </c>
    </row>
    <row r="289" spans="1:3" x14ac:dyDescent="0.25">
      <c r="A289" t="s">
        <v>26</v>
      </c>
      <c r="B289" t="s">
        <v>31</v>
      </c>
      <c r="C289" s="3">
        <v>976</v>
      </c>
    </row>
    <row r="290" spans="1:3" x14ac:dyDescent="0.25">
      <c r="A290" t="s">
        <v>26</v>
      </c>
      <c r="B290" t="s">
        <v>31</v>
      </c>
      <c r="C290" s="3">
        <v>4461.93</v>
      </c>
    </row>
    <row r="291" spans="1:3" ht="15.75" thickBot="1" x14ac:dyDescent="0.3">
      <c r="C291" s="7">
        <f>SUM(C278:C290)</f>
        <v>27905.71</v>
      </c>
    </row>
    <row r="292" spans="1:3" ht="15.75" thickTop="1" x14ac:dyDescent="0.25"/>
    <row r="293" spans="1:3" ht="15.75" thickBot="1" x14ac:dyDescent="0.3">
      <c r="C293" s="7">
        <f>+C291+C276+C227+C193+C143</f>
        <v>140623.67999999999</v>
      </c>
    </row>
    <row r="294" spans="1:3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topLeftCell="A193" workbookViewId="0">
      <selection activeCell="C220" sqref="C220"/>
    </sheetView>
  </sheetViews>
  <sheetFormatPr defaultRowHeight="15" x14ac:dyDescent="0.25"/>
  <cols>
    <col min="2" max="2" width="32.7109375" bestFit="1" customWidth="1"/>
    <col min="3" max="3" width="14.5703125" style="3" bestFit="1" customWidth="1"/>
  </cols>
  <sheetData>
    <row r="1" spans="1:3" x14ac:dyDescent="0.25">
      <c r="A1" s="1" t="s">
        <v>0</v>
      </c>
      <c r="B1" s="1" t="s">
        <v>1</v>
      </c>
      <c r="C1" s="6" t="s">
        <v>63</v>
      </c>
    </row>
    <row r="2" spans="1:3" x14ac:dyDescent="0.25">
      <c r="A2" t="s">
        <v>32</v>
      </c>
      <c r="B2" t="s">
        <v>33</v>
      </c>
      <c r="C2" s="3">
        <v>88.98</v>
      </c>
    </row>
    <row r="3" spans="1:3" x14ac:dyDescent="0.25">
      <c r="A3" t="s">
        <v>32</v>
      </c>
      <c r="B3" t="s">
        <v>33</v>
      </c>
      <c r="C3" s="3">
        <v>129.5</v>
      </c>
    </row>
    <row r="4" spans="1:3" x14ac:dyDescent="0.25">
      <c r="A4" t="s">
        <v>32</v>
      </c>
      <c r="B4" t="s">
        <v>33</v>
      </c>
      <c r="C4" s="3">
        <v>40.53</v>
      </c>
    </row>
    <row r="5" spans="1:3" x14ac:dyDescent="0.25">
      <c r="A5" t="s">
        <v>32</v>
      </c>
      <c r="B5" t="s">
        <v>33</v>
      </c>
      <c r="C5" s="3">
        <v>41.24</v>
      </c>
    </row>
    <row r="6" spans="1:3" x14ac:dyDescent="0.25">
      <c r="A6" t="s">
        <v>32</v>
      </c>
      <c r="B6" t="s">
        <v>33</v>
      </c>
      <c r="C6" s="3">
        <v>87.33</v>
      </c>
    </row>
    <row r="7" spans="1:3" x14ac:dyDescent="0.25">
      <c r="A7" t="s">
        <v>32</v>
      </c>
      <c r="B7" t="s">
        <v>33</v>
      </c>
      <c r="C7" s="3">
        <v>88</v>
      </c>
    </row>
    <row r="8" spans="1:3" x14ac:dyDescent="0.25">
      <c r="A8" t="s">
        <v>32</v>
      </c>
      <c r="B8" t="s">
        <v>33</v>
      </c>
      <c r="C8" s="3">
        <v>122.84</v>
      </c>
    </row>
    <row r="9" spans="1:3" x14ac:dyDescent="0.25">
      <c r="A9" t="s">
        <v>32</v>
      </c>
      <c r="B9" t="s">
        <v>33</v>
      </c>
      <c r="C9" s="3">
        <v>119.72</v>
      </c>
    </row>
    <row r="10" spans="1:3" x14ac:dyDescent="0.25">
      <c r="A10" t="s">
        <v>32</v>
      </c>
      <c r="B10" t="s">
        <v>33</v>
      </c>
      <c r="C10" s="3">
        <v>144.46</v>
      </c>
    </row>
    <row r="11" spans="1:3" x14ac:dyDescent="0.25">
      <c r="A11" t="s">
        <v>32</v>
      </c>
      <c r="B11" t="s">
        <v>33</v>
      </c>
      <c r="C11" s="3">
        <v>93.18</v>
      </c>
    </row>
    <row r="12" spans="1:3" x14ac:dyDescent="0.25">
      <c r="A12" t="s">
        <v>32</v>
      </c>
      <c r="B12" t="s">
        <v>33</v>
      </c>
      <c r="C12" s="3">
        <v>85.05</v>
      </c>
    </row>
    <row r="13" spans="1:3" x14ac:dyDescent="0.25">
      <c r="A13" t="s">
        <v>32</v>
      </c>
      <c r="B13" t="s">
        <v>33</v>
      </c>
      <c r="C13" s="3">
        <v>49.45</v>
      </c>
    </row>
    <row r="14" spans="1:3" ht="15.75" thickBot="1" x14ac:dyDescent="0.3">
      <c r="C14" s="7">
        <f>SUM(C2:C13)</f>
        <v>1090.28</v>
      </c>
    </row>
    <row r="15" spans="1:3" ht="15.75" thickTop="1" x14ac:dyDescent="0.25"/>
    <row r="16" spans="1:3" x14ac:dyDescent="0.25">
      <c r="A16" t="s">
        <v>32</v>
      </c>
      <c r="B16" t="s">
        <v>34</v>
      </c>
      <c r="C16" s="3">
        <v>212.55</v>
      </c>
    </row>
    <row r="17" spans="1:3" x14ac:dyDescent="0.25">
      <c r="A17" t="s">
        <v>32</v>
      </c>
      <c r="B17" t="s">
        <v>34</v>
      </c>
      <c r="C17" s="3">
        <v>329.16</v>
      </c>
    </row>
    <row r="18" spans="1:3" ht="15.75" thickBot="1" x14ac:dyDescent="0.3">
      <c r="C18" s="7">
        <f>SUM(C16:C17)</f>
        <v>541.71</v>
      </c>
    </row>
    <row r="19" spans="1:3" ht="15.75" thickTop="1" x14ac:dyDescent="0.25"/>
    <row r="20" spans="1:3" x14ac:dyDescent="0.25">
      <c r="A20" t="s">
        <v>32</v>
      </c>
      <c r="B20" t="s">
        <v>28</v>
      </c>
      <c r="C20" s="3">
        <v>122.45</v>
      </c>
    </row>
    <row r="21" spans="1:3" x14ac:dyDescent="0.25">
      <c r="A21" t="s">
        <v>32</v>
      </c>
      <c r="B21" t="s">
        <v>28</v>
      </c>
      <c r="C21" s="3">
        <v>602.80999999999995</v>
      </c>
    </row>
    <row r="22" spans="1:3" x14ac:dyDescent="0.25">
      <c r="A22" t="s">
        <v>32</v>
      </c>
      <c r="B22" t="s">
        <v>28</v>
      </c>
      <c r="C22" s="3">
        <v>552.25</v>
      </c>
    </row>
    <row r="23" spans="1:3" x14ac:dyDescent="0.25">
      <c r="A23" t="s">
        <v>32</v>
      </c>
      <c r="B23" t="s">
        <v>28</v>
      </c>
      <c r="C23" s="3">
        <v>34.82</v>
      </c>
    </row>
    <row r="24" spans="1:3" x14ac:dyDescent="0.25">
      <c r="A24" t="s">
        <v>32</v>
      </c>
      <c r="B24" t="s">
        <v>28</v>
      </c>
      <c r="C24" s="3">
        <v>35.659999999999997</v>
      </c>
    </row>
    <row r="25" spans="1:3" x14ac:dyDescent="0.25">
      <c r="A25" t="s">
        <v>32</v>
      </c>
      <c r="B25" t="s">
        <v>28</v>
      </c>
      <c r="C25" s="3">
        <v>29.98</v>
      </c>
    </row>
    <row r="26" spans="1:3" x14ac:dyDescent="0.25">
      <c r="A26" t="s">
        <v>32</v>
      </c>
      <c r="B26" t="s">
        <v>28</v>
      </c>
      <c r="C26" s="3">
        <v>999</v>
      </c>
    </row>
    <row r="27" spans="1:3" x14ac:dyDescent="0.25">
      <c r="A27" t="s">
        <v>32</v>
      </c>
      <c r="B27" t="s">
        <v>28</v>
      </c>
      <c r="C27" s="3">
        <v>622.52</v>
      </c>
    </row>
    <row r="28" spans="1:3" x14ac:dyDescent="0.25">
      <c r="A28" t="s">
        <v>32</v>
      </c>
      <c r="B28" t="s">
        <v>28</v>
      </c>
      <c r="C28" s="3">
        <v>263.48</v>
      </c>
    </row>
    <row r="29" spans="1:3" x14ac:dyDescent="0.25">
      <c r="A29" t="s">
        <v>32</v>
      </c>
      <c r="B29" t="s">
        <v>28</v>
      </c>
      <c r="C29" s="3">
        <v>35.979999999999997</v>
      </c>
    </row>
    <row r="30" spans="1:3" x14ac:dyDescent="0.25">
      <c r="A30" t="s">
        <v>32</v>
      </c>
      <c r="B30" t="s">
        <v>28</v>
      </c>
      <c r="C30" s="3">
        <v>170.07</v>
      </c>
    </row>
    <row r="31" spans="1:3" x14ac:dyDescent="0.25">
      <c r="A31" t="s">
        <v>32</v>
      </c>
      <c r="B31" t="s">
        <v>28</v>
      </c>
      <c r="C31" s="3">
        <v>1120.3499999999999</v>
      </c>
    </row>
    <row r="32" spans="1:3" x14ac:dyDescent="0.25">
      <c r="A32" t="s">
        <v>32</v>
      </c>
      <c r="B32" t="s">
        <v>28</v>
      </c>
      <c r="C32" s="3">
        <v>339.12</v>
      </c>
    </row>
    <row r="33" spans="1:3" x14ac:dyDescent="0.25">
      <c r="A33" t="s">
        <v>32</v>
      </c>
      <c r="B33" t="s">
        <v>28</v>
      </c>
      <c r="C33" s="3">
        <v>135.47999999999999</v>
      </c>
    </row>
    <row r="34" spans="1:3" x14ac:dyDescent="0.25">
      <c r="A34" t="s">
        <v>32</v>
      </c>
      <c r="B34" t="s">
        <v>28</v>
      </c>
      <c r="C34" s="3">
        <v>10.74</v>
      </c>
    </row>
    <row r="35" spans="1:3" x14ac:dyDescent="0.25">
      <c r="A35" t="s">
        <v>32</v>
      </c>
      <c r="B35" t="s">
        <v>28</v>
      </c>
      <c r="C35" s="3">
        <v>798.42</v>
      </c>
    </row>
    <row r="36" spans="1:3" x14ac:dyDescent="0.25">
      <c r="A36" t="s">
        <v>32</v>
      </c>
      <c r="B36" t="s">
        <v>28</v>
      </c>
      <c r="C36" s="3">
        <v>999</v>
      </c>
    </row>
    <row r="37" spans="1:3" x14ac:dyDescent="0.25">
      <c r="A37" t="s">
        <v>32</v>
      </c>
      <c r="B37" t="s">
        <v>28</v>
      </c>
      <c r="C37" s="3">
        <v>695</v>
      </c>
    </row>
    <row r="38" spans="1:3" x14ac:dyDescent="0.25">
      <c r="A38" t="s">
        <v>32</v>
      </c>
      <c r="B38" t="s">
        <v>28</v>
      </c>
      <c r="C38" s="3">
        <v>27.95</v>
      </c>
    </row>
    <row r="39" spans="1:3" x14ac:dyDescent="0.25">
      <c r="A39" t="s">
        <v>32</v>
      </c>
      <c r="B39" t="s">
        <v>28</v>
      </c>
      <c r="C39" s="3">
        <v>10.119999999999999</v>
      </c>
    </row>
    <row r="40" spans="1:3" x14ac:dyDescent="0.25">
      <c r="A40" t="s">
        <v>32</v>
      </c>
      <c r="B40" t="s">
        <v>28</v>
      </c>
      <c r="C40" s="3">
        <v>66.08</v>
      </c>
    </row>
    <row r="41" spans="1:3" x14ac:dyDescent="0.25">
      <c r="A41" t="s">
        <v>32</v>
      </c>
      <c r="B41" t="s">
        <v>28</v>
      </c>
      <c r="C41" s="3">
        <v>6836.8</v>
      </c>
    </row>
    <row r="42" spans="1:3" x14ac:dyDescent="0.25">
      <c r="A42" t="s">
        <v>32</v>
      </c>
      <c r="B42" t="s">
        <v>28</v>
      </c>
      <c r="C42" s="3">
        <v>550.53</v>
      </c>
    </row>
    <row r="43" spans="1:3" x14ac:dyDescent="0.25">
      <c r="A43" t="s">
        <v>32</v>
      </c>
      <c r="B43" t="s">
        <v>28</v>
      </c>
      <c r="C43" s="3">
        <v>477.8</v>
      </c>
    </row>
    <row r="44" spans="1:3" x14ac:dyDescent="0.25">
      <c r="A44" t="s">
        <v>32</v>
      </c>
      <c r="B44" t="s">
        <v>28</v>
      </c>
      <c r="C44" s="3">
        <v>83.35</v>
      </c>
    </row>
    <row r="45" spans="1:3" x14ac:dyDescent="0.25">
      <c r="A45" t="s">
        <v>32</v>
      </c>
      <c r="B45" t="s">
        <v>28</v>
      </c>
      <c r="C45" s="3">
        <v>29.9</v>
      </c>
    </row>
    <row r="46" spans="1:3" x14ac:dyDescent="0.25">
      <c r="A46" t="s">
        <v>32</v>
      </c>
      <c r="B46" t="s">
        <v>28</v>
      </c>
      <c r="C46" s="3">
        <v>127.24</v>
      </c>
    </row>
    <row r="47" spans="1:3" x14ac:dyDescent="0.25">
      <c r="A47" t="s">
        <v>32</v>
      </c>
      <c r="B47" t="s">
        <v>28</v>
      </c>
      <c r="C47" s="3">
        <v>70.209999999999994</v>
      </c>
    </row>
    <row r="48" spans="1:3" x14ac:dyDescent="0.25">
      <c r="A48" t="s">
        <v>32</v>
      </c>
      <c r="B48" t="s">
        <v>28</v>
      </c>
      <c r="C48" s="3">
        <v>226.7</v>
      </c>
    </row>
    <row r="49" spans="1:3" x14ac:dyDescent="0.25">
      <c r="A49" t="s">
        <v>32</v>
      </c>
      <c r="B49" t="s">
        <v>28</v>
      </c>
      <c r="C49" s="3">
        <v>1624.31</v>
      </c>
    </row>
    <row r="50" spans="1:3" x14ac:dyDescent="0.25">
      <c r="A50" t="s">
        <v>32</v>
      </c>
      <c r="B50" t="s">
        <v>28</v>
      </c>
      <c r="C50" s="3">
        <v>131.47999999999999</v>
      </c>
    </row>
    <row r="51" spans="1:3" x14ac:dyDescent="0.25">
      <c r="A51" t="s">
        <v>32</v>
      </c>
      <c r="B51" t="s">
        <v>28</v>
      </c>
      <c r="C51" s="3">
        <v>299.83999999999997</v>
      </c>
    </row>
    <row r="52" spans="1:3" x14ac:dyDescent="0.25">
      <c r="A52" t="s">
        <v>32</v>
      </c>
      <c r="B52" t="s">
        <v>28</v>
      </c>
      <c r="C52" s="3">
        <v>1720.06</v>
      </c>
    </row>
    <row r="53" spans="1:3" x14ac:dyDescent="0.25">
      <c r="A53" t="s">
        <v>32</v>
      </c>
      <c r="B53" t="s">
        <v>28</v>
      </c>
      <c r="C53" s="3">
        <v>300.39999999999998</v>
      </c>
    </row>
    <row r="54" spans="1:3" x14ac:dyDescent="0.25">
      <c r="A54" t="s">
        <v>32</v>
      </c>
      <c r="B54" t="s">
        <v>28</v>
      </c>
      <c r="C54" s="3">
        <v>895.17</v>
      </c>
    </row>
    <row r="55" spans="1:3" x14ac:dyDescent="0.25">
      <c r="A55" t="s">
        <v>32</v>
      </c>
      <c r="B55" t="s">
        <v>28</v>
      </c>
      <c r="C55" s="3">
        <v>93.79</v>
      </c>
    </row>
    <row r="56" spans="1:3" x14ac:dyDescent="0.25">
      <c r="A56" t="s">
        <v>32</v>
      </c>
      <c r="B56" t="s">
        <v>28</v>
      </c>
      <c r="C56" s="3">
        <v>1122.1099999999999</v>
      </c>
    </row>
    <row r="57" spans="1:3" x14ac:dyDescent="0.25">
      <c r="A57" t="s">
        <v>32</v>
      </c>
      <c r="B57" t="s">
        <v>28</v>
      </c>
      <c r="C57" s="3">
        <v>11995.36</v>
      </c>
    </row>
    <row r="58" spans="1:3" x14ac:dyDescent="0.25">
      <c r="A58" t="s">
        <v>32</v>
      </c>
      <c r="B58" t="s">
        <v>28</v>
      </c>
      <c r="C58" s="3">
        <v>247.22</v>
      </c>
    </row>
    <row r="59" spans="1:3" x14ac:dyDescent="0.25">
      <c r="A59" t="s">
        <v>32</v>
      </c>
      <c r="B59" t="s">
        <v>28</v>
      </c>
      <c r="C59" s="3">
        <v>4.37</v>
      </c>
    </row>
    <row r="60" spans="1:3" x14ac:dyDescent="0.25">
      <c r="A60" t="s">
        <v>32</v>
      </c>
      <c r="B60" t="s">
        <v>28</v>
      </c>
      <c r="C60" s="3">
        <v>214.56</v>
      </c>
    </row>
    <row r="61" spans="1:3" x14ac:dyDescent="0.25">
      <c r="A61" t="s">
        <v>32</v>
      </c>
      <c r="B61" t="s">
        <v>28</v>
      </c>
      <c r="C61" s="3">
        <v>815.1</v>
      </c>
    </row>
    <row r="62" spans="1:3" x14ac:dyDescent="0.25">
      <c r="A62" t="s">
        <v>32</v>
      </c>
      <c r="B62" t="s">
        <v>28</v>
      </c>
      <c r="C62" s="3">
        <v>127.24</v>
      </c>
    </row>
    <row r="63" spans="1:3" x14ac:dyDescent="0.25">
      <c r="A63" t="s">
        <v>32</v>
      </c>
      <c r="B63" t="s">
        <v>28</v>
      </c>
      <c r="C63" s="3">
        <v>102.81</v>
      </c>
    </row>
    <row r="64" spans="1:3" x14ac:dyDescent="0.25">
      <c r="A64" t="s">
        <v>32</v>
      </c>
      <c r="B64" t="s">
        <v>28</v>
      </c>
      <c r="C64" s="3">
        <v>160.80000000000001</v>
      </c>
    </row>
    <row r="65" spans="1:3" x14ac:dyDescent="0.25">
      <c r="A65" t="s">
        <v>32</v>
      </c>
      <c r="B65" t="s">
        <v>28</v>
      </c>
      <c r="C65" s="3">
        <v>304.3</v>
      </c>
    </row>
    <row r="66" spans="1:3" x14ac:dyDescent="0.25">
      <c r="A66" t="s">
        <v>32</v>
      </c>
      <c r="B66" t="s">
        <v>28</v>
      </c>
      <c r="C66" s="3">
        <v>260.39999999999998</v>
      </c>
    </row>
    <row r="67" spans="1:3" x14ac:dyDescent="0.25">
      <c r="A67" t="s">
        <v>32</v>
      </c>
      <c r="B67" t="s">
        <v>28</v>
      </c>
      <c r="C67" s="3">
        <v>33.71</v>
      </c>
    </row>
    <row r="68" spans="1:3" x14ac:dyDescent="0.25">
      <c r="A68" t="s">
        <v>32</v>
      </c>
      <c r="B68" t="s">
        <v>28</v>
      </c>
      <c r="C68" s="3">
        <v>34.04</v>
      </c>
    </row>
    <row r="69" spans="1:3" x14ac:dyDescent="0.25">
      <c r="A69" t="s">
        <v>32</v>
      </c>
      <c r="B69" t="s">
        <v>28</v>
      </c>
      <c r="C69" s="3">
        <v>13408.55</v>
      </c>
    </row>
    <row r="70" spans="1:3" x14ac:dyDescent="0.25">
      <c r="A70" t="s">
        <v>32</v>
      </c>
      <c r="B70" t="s">
        <v>28</v>
      </c>
      <c r="C70" s="3">
        <v>393.79</v>
      </c>
    </row>
    <row r="71" spans="1:3" x14ac:dyDescent="0.25">
      <c r="A71" t="s">
        <v>32</v>
      </c>
      <c r="B71" t="s">
        <v>28</v>
      </c>
      <c r="C71" s="3">
        <v>306.35000000000002</v>
      </c>
    </row>
    <row r="72" spans="1:3" x14ac:dyDescent="0.25">
      <c r="A72" t="s">
        <v>32</v>
      </c>
      <c r="B72" t="s">
        <v>28</v>
      </c>
      <c r="C72" s="3">
        <v>14.56</v>
      </c>
    </row>
    <row r="73" spans="1:3" x14ac:dyDescent="0.25">
      <c r="A73" t="s">
        <v>32</v>
      </c>
      <c r="B73" t="s">
        <v>28</v>
      </c>
      <c r="C73" s="3">
        <v>7.73</v>
      </c>
    </row>
    <row r="74" spans="1:3" x14ac:dyDescent="0.25">
      <c r="A74" t="s">
        <v>32</v>
      </c>
      <c r="B74" t="s">
        <v>28</v>
      </c>
      <c r="C74" s="3">
        <v>3.95</v>
      </c>
    </row>
    <row r="75" spans="1:3" x14ac:dyDescent="0.25">
      <c r="A75" t="s">
        <v>32</v>
      </c>
      <c r="B75" t="s">
        <v>28</v>
      </c>
      <c r="C75" s="3">
        <v>56.48</v>
      </c>
    </row>
    <row r="76" spans="1:3" x14ac:dyDescent="0.25">
      <c r="A76" t="s">
        <v>32</v>
      </c>
      <c r="B76" t="s">
        <v>28</v>
      </c>
      <c r="C76" s="3">
        <v>16.2</v>
      </c>
    </row>
    <row r="77" spans="1:3" x14ac:dyDescent="0.25">
      <c r="A77" t="s">
        <v>32</v>
      </c>
      <c r="B77" t="s">
        <v>28</v>
      </c>
      <c r="C77" s="3">
        <v>9.82</v>
      </c>
    </row>
    <row r="78" spans="1:3" x14ac:dyDescent="0.25">
      <c r="A78" t="s">
        <v>32</v>
      </c>
      <c r="B78" t="s">
        <v>28</v>
      </c>
      <c r="C78" s="3">
        <v>2150</v>
      </c>
    </row>
    <row r="79" spans="1:3" x14ac:dyDescent="0.25">
      <c r="A79" t="s">
        <v>32</v>
      </c>
      <c r="B79" t="s">
        <v>28</v>
      </c>
      <c r="C79" s="3">
        <v>1189.3499999999999</v>
      </c>
    </row>
    <row r="80" spans="1:3" x14ac:dyDescent="0.25">
      <c r="A80" t="s">
        <v>32</v>
      </c>
      <c r="B80" t="s">
        <v>28</v>
      </c>
      <c r="C80" s="3">
        <v>669.62</v>
      </c>
    </row>
    <row r="81" spans="1:3" x14ac:dyDescent="0.25">
      <c r="A81" t="s">
        <v>32</v>
      </c>
      <c r="B81" t="s">
        <v>28</v>
      </c>
      <c r="C81" s="3">
        <v>27.45</v>
      </c>
    </row>
    <row r="82" spans="1:3" x14ac:dyDescent="0.25">
      <c r="A82" t="s">
        <v>32</v>
      </c>
      <c r="B82" t="s">
        <v>28</v>
      </c>
      <c r="C82" s="3">
        <v>430.28</v>
      </c>
    </row>
    <row r="83" spans="1:3" x14ac:dyDescent="0.25">
      <c r="A83" t="s">
        <v>32</v>
      </c>
      <c r="B83" t="s">
        <v>28</v>
      </c>
      <c r="C83" s="3">
        <v>28.3</v>
      </c>
    </row>
    <row r="84" spans="1:3" x14ac:dyDescent="0.25">
      <c r="A84" t="s">
        <v>32</v>
      </c>
      <c r="B84" t="s">
        <v>28</v>
      </c>
      <c r="C84" s="3">
        <v>1463.52</v>
      </c>
    </row>
    <row r="85" spans="1:3" x14ac:dyDescent="0.25">
      <c r="A85" t="s">
        <v>32</v>
      </c>
      <c r="B85" t="s">
        <v>28</v>
      </c>
      <c r="C85" s="3">
        <v>453.4</v>
      </c>
    </row>
    <row r="86" spans="1:3" x14ac:dyDescent="0.25">
      <c r="A86" t="s">
        <v>32</v>
      </c>
      <c r="B86" t="s">
        <v>28</v>
      </c>
      <c r="C86" s="3">
        <v>28.4</v>
      </c>
    </row>
    <row r="87" spans="1:3" x14ac:dyDescent="0.25">
      <c r="A87" t="s">
        <v>32</v>
      </c>
      <c r="B87" t="s">
        <v>28</v>
      </c>
      <c r="C87" s="3">
        <v>160.82</v>
      </c>
    </row>
    <row r="88" spans="1:3" x14ac:dyDescent="0.25">
      <c r="A88" t="s">
        <v>32</v>
      </c>
      <c r="B88" t="s">
        <v>28</v>
      </c>
      <c r="C88" s="3">
        <v>266</v>
      </c>
    </row>
    <row r="89" spans="1:3" x14ac:dyDescent="0.25">
      <c r="A89" t="s">
        <v>32</v>
      </c>
      <c r="B89" t="s">
        <v>28</v>
      </c>
      <c r="C89" s="3">
        <v>321</v>
      </c>
    </row>
    <row r="90" spans="1:3" x14ac:dyDescent="0.25">
      <c r="A90" t="s">
        <v>32</v>
      </c>
      <c r="B90" t="s">
        <v>28</v>
      </c>
      <c r="C90" s="3">
        <v>729.45</v>
      </c>
    </row>
    <row r="91" spans="1:3" x14ac:dyDescent="0.25">
      <c r="A91" t="s">
        <v>32</v>
      </c>
      <c r="B91" t="s">
        <v>28</v>
      </c>
      <c r="C91" s="3">
        <v>48.83</v>
      </c>
    </row>
    <row r="92" spans="1:3" x14ac:dyDescent="0.25">
      <c r="A92" t="s">
        <v>32</v>
      </c>
      <c r="B92" t="s">
        <v>28</v>
      </c>
      <c r="C92" s="3">
        <v>5.68</v>
      </c>
    </row>
    <row r="93" spans="1:3" x14ac:dyDescent="0.25">
      <c r="A93" t="s">
        <v>32</v>
      </c>
      <c r="B93" t="s">
        <v>28</v>
      </c>
      <c r="C93" s="3">
        <v>65.27</v>
      </c>
    </row>
    <row r="94" spans="1:3" x14ac:dyDescent="0.25">
      <c r="A94" t="s">
        <v>32</v>
      </c>
      <c r="B94" t="s">
        <v>28</v>
      </c>
      <c r="C94" s="3">
        <v>1575</v>
      </c>
    </row>
    <row r="95" spans="1:3" x14ac:dyDescent="0.25">
      <c r="A95" t="s">
        <v>32</v>
      </c>
      <c r="B95" t="s">
        <v>28</v>
      </c>
      <c r="C95" s="3">
        <v>475</v>
      </c>
    </row>
    <row r="96" spans="1:3" x14ac:dyDescent="0.25">
      <c r="A96" t="s">
        <v>32</v>
      </c>
      <c r="B96" t="s">
        <v>28</v>
      </c>
      <c r="C96" s="3">
        <v>600</v>
      </c>
    </row>
    <row r="97" spans="1:3" x14ac:dyDescent="0.25">
      <c r="A97" t="s">
        <v>32</v>
      </c>
      <c r="B97" t="s">
        <v>28</v>
      </c>
      <c r="C97" s="3">
        <v>1483.89</v>
      </c>
    </row>
    <row r="98" spans="1:3" x14ac:dyDescent="0.25">
      <c r="A98" t="s">
        <v>32</v>
      </c>
      <c r="B98" t="s">
        <v>28</v>
      </c>
      <c r="C98" s="3">
        <v>1225.44</v>
      </c>
    </row>
    <row r="99" spans="1:3" x14ac:dyDescent="0.25">
      <c r="A99" t="s">
        <v>32</v>
      </c>
      <c r="B99" t="s">
        <v>28</v>
      </c>
      <c r="C99" s="3">
        <v>153.51</v>
      </c>
    </row>
    <row r="100" spans="1:3" x14ac:dyDescent="0.25">
      <c r="A100" t="s">
        <v>32</v>
      </c>
      <c r="B100" t="s">
        <v>28</v>
      </c>
      <c r="C100" s="3">
        <v>999</v>
      </c>
    </row>
    <row r="101" spans="1:3" x14ac:dyDescent="0.25">
      <c r="A101" t="s">
        <v>32</v>
      </c>
      <c r="B101" t="s">
        <v>28</v>
      </c>
      <c r="C101" s="3">
        <v>30.9</v>
      </c>
    </row>
    <row r="102" spans="1:3" x14ac:dyDescent="0.25">
      <c r="A102" t="s">
        <v>32</v>
      </c>
      <c r="B102" t="s">
        <v>28</v>
      </c>
      <c r="C102" s="3">
        <v>28.57</v>
      </c>
    </row>
    <row r="103" spans="1:3" x14ac:dyDescent="0.25">
      <c r="A103" t="s">
        <v>32</v>
      </c>
      <c r="B103" t="s">
        <v>28</v>
      </c>
      <c r="C103" s="3">
        <v>583</v>
      </c>
    </row>
    <row r="104" spans="1:3" x14ac:dyDescent="0.25">
      <c r="A104" t="s">
        <v>32</v>
      </c>
      <c r="B104" t="s">
        <v>28</v>
      </c>
      <c r="C104" s="3">
        <v>71.95</v>
      </c>
    </row>
    <row r="105" spans="1:3" x14ac:dyDescent="0.25">
      <c r="A105" t="s">
        <v>32</v>
      </c>
      <c r="B105" t="s">
        <v>28</v>
      </c>
      <c r="C105" s="3">
        <v>1609.42</v>
      </c>
    </row>
    <row r="106" spans="1:3" x14ac:dyDescent="0.25">
      <c r="A106" t="s">
        <v>32</v>
      </c>
      <c r="B106" t="s">
        <v>28</v>
      </c>
      <c r="C106" s="3">
        <v>2078.5</v>
      </c>
    </row>
    <row r="107" spans="1:3" x14ac:dyDescent="0.25">
      <c r="A107" t="s">
        <v>32</v>
      </c>
      <c r="B107" t="s">
        <v>28</v>
      </c>
      <c r="C107" s="3">
        <v>195.92</v>
      </c>
    </row>
    <row r="108" spans="1:3" x14ac:dyDescent="0.25">
      <c r="A108" t="s">
        <v>32</v>
      </c>
      <c r="B108" t="s">
        <v>28</v>
      </c>
      <c r="C108" s="3">
        <v>56.24</v>
      </c>
    </row>
    <row r="109" spans="1:3" x14ac:dyDescent="0.25">
      <c r="A109" t="s">
        <v>32</v>
      </c>
      <c r="B109" t="s">
        <v>28</v>
      </c>
      <c r="C109" s="3">
        <v>745.93</v>
      </c>
    </row>
    <row r="110" spans="1:3" x14ac:dyDescent="0.25">
      <c r="A110" t="s">
        <v>32</v>
      </c>
      <c r="B110" t="s">
        <v>28</v>
      </c>
      <c r="C110" s="3">
        <v>548.17999999999995</v>
      </c>
    </row>
    <row r="111" spans="1:3" x14ac:dyDescent="0.25">
      <c r="A111" t="s">
        <v>32</v>
      </c>
      <c r="B111" t="s">
        <v>28</v>
      </c>
      <c r="C111" s="3">
        <v>839.88</v>
      </c>
    </row>
    <row r="112" spans="1:3" x14ac:dyDescent="0.25">
      <c r="A112" t="s">
        <v>32</v>
      </c>
      <c r="B112" t="s">
        <v>28</v>
      </c>
      <c r="C112" s="3">
        <v>999.99</v>
      </c>
    </row>
    <row r="113" spans="1:3" x14ac:dyDescent="0.25">
      <c r="A113" t="s">
        <v>32</v>
      </c>
      <c r="B113" t="s">
        <v>28</v>
      </c>
      <c r="C113" s="3">
        <v>999.99</v>
      </c>
    </row>
    <row r="114" spans="1:3" x14ac:dyDescent="0.25">
      <c r="A114" t="s">
        <v>32</v>
      </c>
      <c r="B114" t="s">
        <v>28</v>
      </c>
      <c r="C114" s="3">
        <v>535.1</v>
      </c>
    </row>
    <row r="115" spans="1:3" x14ac:dyDescent="0.25">
      <c r="A115" t="s">
        <v>32</v>
      </c>
      <c r="B115" t="s">
        <v>28</v>
      </c>
      <c r="C115" s="3">
        <v>1708.9</v>
      </c>
    </row>
    <row r="116" spans="1:3" x14ac:dyDescent="0.25">
      <c r="A116" t="s">
        <v>32</v>
      </c>
      <c r="B116" t="s">
        <v>28</v>
      </c>
      <c r="C116" s="3">
        <v>127.24</v>
      </c>
    </row>
    <row r="117" spans="1:3" x14ac:dyDescent="0.25">
      <c r="A117" t="s">
        <v>32</v>
      </c>
      <c r="B117" t="s">
        <v>28</v>
      </c>
      <c r="C117" s="3">
        <v>8.26</v>
      </c>
    </row>
    <row r="118" spans="1:3" x14ac:dyDescent="0.25">
      <c r="A118" t="s">
        <v>32</v>
      </c>
      <c r="B118" t="s">
        <v>28</v>
      </c>
      <c r="C118" s="3">
        <v>350</v>
      </c>
    </row>
    <row r="119" spans="1:3" x14ac:dyDescent="0.25">
      <c r="A119" t="s">
        <v>32</v>
      </c>
      <c r="B119" t="s">
        <v>28</v>
      </c>
      <c r="C119" s="3">
        <v>2044.5</v>
      </c>
    </row>
    <row r="120" spans="1:3" ht="15.75" thickBot="1" x14ac:dyDescent="0.3">
      <c r="C120" s="7">
        <f>SUM(C20:C119)</f>
        <v>78889.990000000005</v>
      </c>
    </row>
    <row r="121" spans="1:3" ht="15.75" thickTop="1" x14ac:dyDescent="0.25"/>
    <row r="122" spans="1:3" ht="15.75" thickBot="1" x14ac:dyDescent="0.3">
      <c r="A122" t="s">
        <v>32</v>
      </c>
      <c r="B122" t="s">
        <v>35</v>
      </c>
      <c r="C122" s="7">
        <v>47.61</v>
      </c>
    </row>
    <row r="123" spans="1:3" ht="15.75" thickTop="1" x14ac:dyDescent="0.25"/>
    <row r="125" spans="1:3" x14ac:dyDescent="0.25">
      <c r="A125" t="s">
        <v>32</v>
      </c>
      <c r="B125" t="s">
        <v>36</v>
      </c>
      <c r="C125" s="3">
        <v>14.19</v>
      </c>
    </row>
    <row r="126" spans="1:3" x14ac:dyDescent="0.25">
      <c r="A126" t="s">
        <v>32</v>
      </c>
      <c r="B126" t="s">
        <v>36</v>
      </c>
      <c r="C126" s="3">
        <v>14.18</v>
      </c>
    </row>
    <row r="127" spans="1:3" x14ac:dyDescent="0.25">
      <c r="A127" t="s">
        <v>32</v>
      </c>
      <c r="B127" t="s">
        <v>36</v>
      </c>
      <c r="C127" s="3">
        <v>14.19</v>
      </c>
    </row>
    <row r="128" spans="1:3" x14ac:dyDescent="0.25">
      <c r="A128" t="s">
        <v>32</v>
      </c>
      <c r="B128" t="s">
        <v>36</v>
      </c>
      <c r="C128" s="3">
        <v>14.19</v>
      </c>
    </row>
    <row r="129" spans="1:3" x14ac:dyDescent="0.25">
      <c r="A129" t="s">
        <v>32</v>
      </c>
      <c r="B129" t="s">
        <v>36</v>
      </c>
      <c r="C129" s="3">
        <v>14.19</v>
      </c>
    </row>
    <row r="130" spans="1:3" x14ac:dyDescent="0.25">
      <c r="A130" t="s">
        <v>32</v>
      </c>
      <c r="B130" t="s">
        <v>36</v>
      </c>
      <c r="C130" s="3">
        <v>14.19</v>
      </c>
    </row>
    <row r="131" spans="1:3" x14ac:dyDescent="0.25">
      <c r="A131" t="s">
        <v>32</v>
      </c>
      <c r="B131" t="s">
        <v>36</v>
      </c>
      <c r="C131" s="3">
        <v>16.57</v>
      </c>
    </row>
    <row r="132" spans="1:3" x14ac:dyDescent="0.25">
      <c r="A132" t="s">
        <v>32</v>
      </c>
      <c r="B132" t="s">
        <v>36</v>
      </c>
      <c r="C132" s="3">
        <v>21.33</v>
      </c>
    </row>
    <row r="133" spans="1:3" x14ac:dyDescent="0.25">
      <c r="A133" t="s">
        <v>32</v>
      </c>
      <c r="B133" t="s">
        <v>36</v>
      </c>
      <c r="C133" s="3">
        <v>16.57</v>
      </c>
    </row>
    <row r="134" spans="1:3" x14ac:dyDescent="0.25">
      <c r="A134" t="s">
        <v>32</v>
      </c>
      <c r="B134" t="s">
        <v>36</v>
      </c>
      <c r="C134" s="3">
        <v>16.57</v>
      </c>
    </row>
    <row r="135" spans="1:3" x14ac:dyDescent="0.25">
      <c r="A135" t="s">
        <v>32</v>
      </c>
      <c r="B135" t="s">
        <v>36</v>
      </c>
      <c r="C135" s="3">
        <v>23.71</v>
      </c>
    </row>
    <row r="136" spans="1:3" x14ac:dyDescent="0.25">
      <c r="A136" t="s">
        <v>32</v>
      </c>
      <c r="B136" t="s">
        <v>36</v>
      </c>
      <c r="C136" s="3">
        <v>16.57</v>
      </c>
    </row>
    <row r="137" spans="1:3" ht="15.75" thickBot="1" x14ac:dyDescent="0.3">
      <c r="C137" s="7">
        <f>SUM(C125:C136)</f>
        <v>196.45</v>
      </c>
    </row>
    <row r="138" spans="1:3" ht="15.75" thickTop="1" x14ac:dyDescent="0.25"/>
    <row r="139" spans="1:3" x14ac:dyDescent="0.25">
      <c r="A139" t="s">
        <v>32</v>
      </c>
      <c r="B139" t="s">
        <v>37</v>
      </c>
      <c r="C139" s="3">
        <v>105</v>
      </c>
    </row>
    <row r="140" spans="1:3" x14ac:dyDescent="0.25">
      <c r="A140" t="s">
        <v>32</v>
      </c>
      <c r="B140" t="s">
        <v>37</v>
      </c>
      <c r="C140" s="3">
        <v>45</v>
      </c>
    </row>
    <row r="141" spans="1:3" x14ac:dyDescent="0.25">
      <c r="A141" t="s">
        <v>32</v>
      </c>
      <c r="B141" t="s">
        <v>37</v>
      </c>
      <c r="C141" s="3">
        <v>570</v>
      </c>
    </row>
    <row r="142" spans="1:3" ht="15.75" thickBot="1" x14ac:dyDescent="0.3">
      <c r="C142" s="7">
        <f>SUM(C139:C141)</f>
        <v>720</v>
      </c>
    </row>
    <row r="143" spans="1:3" ht="15.75" thickTop="1" x14ac:dyDescent="0.25"/>
    <row r="144" spans="1:3" x14ac:dyDescent="0.25">
      <c r="A144" t="s">
        <v>32</v>
      </c>
      <c r="B144" t="s">
        <v>29</v>
      </c>
      <c r="C144" s="3">
        <v>555</v>
      </c>
    </row>
    <row r="145" spans="1:3" x14ac:dyDescent="0.25">
      <c r="A145" t="s">
        <v>32</v>
      </c>
      <c r="B145" t="s">
        <v>29</v>
      </c>
      <c r="C145" s="3">
        <v>729.98</v>
      </c>
    </row>
    <row r="146" spans="1:3" x14ac:dyDescent="0.25">
      <c r="A146" t="s">
        <v>32</v>
      </c>
      <c r="B146" t="s">
        <v>29</v>
      </c>
      <c r="C146" s="3">
        <v>175</v>
      </c>
    </row>
    <row r="147" spans="1:3" x14ac:dyDescent="0.25">
      <c r="A147" t="s">
        <v>32</v>
      </c>
      <c r="B147" t="s">
        <v>29</v>
      </c>
      <c r="C147" s="3">
        <v>50</v>
      </c>
    </row>
    <row r="148" spans="1:3" x14ac:dyDescent="0.25">
      <c r="A148" t="s">
        <v>32</v>
      </c>
      <c r="B148" t="s">
        <v>29</v>
      </c>
      <c r="C148" s="3">
        <v>225</v>
      </c>
    </row>
    <row r="149" spans="1:3" x14ac:dyDescent="0.25">
      <c r="A149" t="s">
        <v>32</v>
      </c>
      <c r="B149" t="s">
        <v>29</v>
      </c>
      <c r="C149" s="3">
        <v>175</v>
      </c>
    </row>
    <row r="150" spans="1:3" x14ac:dyDescent="0.25">
      <c r="A150" t="s">
        <v>32</v>
      </c>
      <c r="B150" t="s">
        <v>29</v>
      </c>
      <c r="C150" s="3">
        <v>134.30000000000001</v>
      </c>
    </row>
    <row r="151" spans="1:3" x14ac:dyDescent="0.25">
      <c r="A151" t="s">
        <v>32</v>
      </c>
      <c r="B151" t="s">
        <v>29</v>
      </c>
      <c r="C151" s="3">
        <v>50</v>
      </c>
    </row>
    <row r="152" spans="1:3" x14ac:dyDescent="0.25">
      <c r="A152" t="s">
        <v>32</v>
      </c>
      <c r="B152" t="s">
        <v>29</v>
      </c>
      <c r="C152" s="3">
        <v>10.119999999999999</v>
      </c>
    </row>
    <row r="153" spans="1:3" x14ac:dyDescent="0.25">
      <c r="A153" t="s">
        <v>32</v>
      </c>
      <c r="B153" t="s">
        <v>29</v>
      </c>
      <c r="C153" s="3">
        <v>695</v>
      </c>
    </row>
    <row r="154" spans="1:3" x14ac:dyDescent="0.25">
      <c r="A154" t="s">
        <v>32</v>
      </c>
      <c r="B154" t="s">
        <v>29</v>
      </c>
      <c r="C154" s="3">
        <v>8500</v>
      </c>
    </row>
    <row r="155" spans="1:3" x14ac:dyDescent="0.25">
      <c r="A155" t="s">
        <v>32</v>
      </c>
      <c r="B155" t="s">
        <v>29</v>
      </c>
      <c r="C155" s="3">
        <v>50</v>
      </c>
    </row>
    <row r="156" spans="1:3" x14ac:dyDescent="0.25">
      <c r="A156" t="s">
        <v>32</v>
      </c>
      <c r="B156" t="s">
        <v>29</v>
      </c>
      <c r="C156" s="3">
        <v>10.119999999999999</v>
      </c>
    </row>
    <row r="157" spans="1:3" x14ac:dyDescent="0.25">
      <c r="A157" t="s">
        <v>32</v>
      </c>
      <c r="B157" t="s">
        <v>29</v>
      </c>
      <c r="C157" s="3">
        <v>10.119999999999999</v>
      </c>
    </row>
    <row r="158" spans="1:3" x14ac:dyDescent="0.25">
      <c r="A158" t="s">
        <v>32</v>
      </c>
      <c r="B158" t="s">
        <v>29</v>
      </c>
      <c r="C158" s="3">
        <v>50</v>
      </c>
    </row>
    <row r="159" spans="1:3" x14ac:dyDescent="0.25">
      <c r="A159" t="s">
        <v>32</v>
      </c>
      <c r="B159" t="s">
        <v>29</v>
      </c>
      <c r="C159" s="3">
        <v>695</v>
      </c>
    </row>
    <row r="160" spans="1:3" x14ac:dyDescent="0.25">
      <c r="A160" t="s">
        <v>32</v>
      </c>
      <c r="B160" t="s">
        <v>29</v>
      </c>
      <c r="C160" s="3">
        <v>1280</v>
      </c>
    </row>
    <row r="161" spans="1:3" x14ac:dyDescent="0.25">
      <c r="A161" t="s">
        <v>32</v>
      </c>
      <c r="B161" t="s">
        <v>29</v>
      </c>
      <c r="C161" s="3">
        <v>175</v>
      </c>
    </row>
    <row r="162" spans="1:3" x14ac:dyDescent="0.25">
      <c r="A162" t="s">
        <v>32</v>
      </c>
      <c r="B162" t="s">
        <v>29</v>
      </c>
      <c r="C162" s="3">
        <v>175</v>
      </c>
    </row>
    <row r="163" spans="1:3" x14ac:dyDescent="0.25">
      <c r="A163" t="s">
        <v>32</v>
      </c>
      <c r="B163" t="s">
        <v>29</v>
      </c>
      <c r="C163" s="3">
        <v>50</v>
      </c>
    </row>
    <row r="164" spans="1:3" x14ac:dyDescent="0.25">
      <c r="A164" t="s">
        <v>32</v>
      </c>
      <c r="B164" t="s">
        <v>29</v>
      </c>
      <c r="C164" s="3">
        <v>10.119999999999999</v>
      </c>
    </row>
    <row r="165" spans="1:3" x14ac:dyDescent="0.25">
      <c r="A165" t="s">
        <v>32</v>
      </c>
      <c r="B165" t="s">
        <v>29</v>
      </c>
      <c r="C165" s="3">
        <v>325</v>
      </c>
    </row>
    <row r="166" spans="1:3" x14ac:dyDescent="0.25">
      <c r="A166" t="s">
        <v>32</v>
      </c>
      <c r="B166" t="s">
        <v>29</v>
      </c>
      <c r="C166" s="3">
        <v>175</v>
      </c>
    </row>
    <row r="167" spans="1:3" x14ac:dyDescent="0.25">
      <c r="A167" t="s">
        <v>32</v>
      </c>
      <c r="B167" t="s">
        <v>29</v>
      </c>
      <c r="C167" s="3">
        <v>1725</v>
      </c>
    </row>
    <row r="168" spans="1:3" x14ac:dyDescent="0.25">
      <c r="A168" t="s">
        <v>32</v>
      </c>
      <c r="B168" t="s">
        <v>29</v>
      </c>
      <c r="C168" s="3">
        <v>50</v>
      </c>
    </row>
    <row r="169" spans="1:3" x14ac:dyDescent="0.25">
      <c r="A169" t="s">
        <v>32</v>
      </c>
      <c r="B169" t="s">
        <v>29</v>
      </c>
      <c r="C169" s="3">
        <v>10.119999999999999</v>
      </c>
    </row>
    <row r="170" spans="1:3" x14ac:dyDescent="0.25">
      <c r="A170" t="s">
        <v>32</v>
      </c>
      <c r="B170" t="s">
        <v>29</v>
      </c>
      <c r="C170" s="3">
        <v>10.119999999999999</v>
      </c>
    </row>
    <row r="171" spans="1:3" x14ac:dyDescent="0.25">
      <c r="A171" t="s">
        <v>32</v>
      </c>
      <c r="B171" t="s">
        <v>29</v>
      </c>
      <c r="C171" s="3">
        <v>10.119999999999999</v>
      </c>
    </row>
    <row r="172" spans="1:3" x14ac:dyDescent="0.25">
      <c r="A172" t="s">
        <v>32</v>
      </c>
      <c r="B172" t="s">
        <v>29</v>
      </c>
      <c r="C172" s="3">
        <v>238.14</v>
      </c>
    </row>
    <row r="173" spans="1:3" x14ac:dyDescent="0.25">
      <c r="A173" t="s">
        <v>32</v>
      </c>
      <c r="B173" t="s">
        <v>29</v>
      </c>
      <c r="C173" s="3">
        <v>12.12</v>
      </c>
    </row>
    <row r="174" spans="1:3" x14ac:dyDescent="0.25">
      <c r="A174" t="s">
        <v>32</v>
      </c>
      <c r="B174" t="s">
        <v>29</v>
      </c>
      <c r="C174" s="3">
        <v>100</v>
      </c>
    </row>
    <row r="175" spans="1:3" x14ac:dyDescent="0.25">
      <c r="A175" t="s">
        <v>32</v>
      </c>
      <c r="B175" t="s">
        <v>29</v>
      </c>
      <c r="C175" s="3">
        <v>50</v>
      </c>
    </row>
    <row r="176" spans="1:3" x14ac:dyDescent="0.25">
      <c r="A176" t="s">
        <v>32</v>
      </c>
      <c r="B176" t="s">
        <v>29</v>
      </c>
      <c r="C176" s="3">
        <v>175</v>
      </c>
    </row>
    <row r="177" spans="1:3" x14ac:dyDescent="0.25">
      <c r="A177" t="s">
        <v>32</v>
      </c>
      <c r="B177" t="s">
        <v>29</v>
      </c>
      <c r="C177" s="3">
        <v>175</v>
      </c>
    </row>
    <row r="178" spans="1:3" x14ac:dyDescent="0.25">
      <c r="A178" t="s">
        <v>32</v>
      </c>
      <c r="B178" t="s">
        <v>29</v>
      </c>
      <c r="C178" s="3">
        <v>206</v>
      </c>
    </row>
    <row r="179" spans="1:3" x14ac:dyDescent="0.25">
      <c r="A179" t="s">
        <v>32</v>
      </c>
      <c r="B179" t="s">
        <v>29</v>
      </c>
      <c r="C179" s="3">
        <v>281.61</v>
      </c>
    </row>
    <row r="180" spans="1:3" x14ac:dyDescent="0.25">
      <c r="A180" t="s">
        <v>32</v>
      </c>
      <c r="B180" t="s">
        <v>29</v>
      </c>
      <c r="C180" s="3">
        <v>50</v>
      </c>
    </row>
    <row r="181" spans="1:3" x14ac:dyDescent="0.25">
      <c r="A181" t="s">
        <v>32</v>
      </c>
      <c r="B181" t="s">
        <v>29</v>
      </c>
      <c r="C181" s="3">
        <v>175</v>
      </c>
    </row>
    <row r="182" spans="1:3" x14ac:dyDescent="0.25">
      <c r="A182" t="s">
        <v>32</v>
      </c>
      <c r="B182" t="s">
        <v>29</v>
      </c>
      <c r="C182" s="3">
        <v>70</v>
      </c>
    </row>
    <row r="183" spans="1:3" x14ac:dyDescent="0.25">
      <c r="A183" t="s">
        <v>32</v>
      </c>
      <c r="B183" t="s">
        <v>29</v>
      </c>
      <c r="C183" s="3">
        <v>1280</v>
      </c>
    </row>
    <row r="184" spans="1:3" x14ac:dyDescent="0.25">
      <c r="A184" t="s">
        <v>32</v>
      </c>
      <c r="B184" t="s">
        <v>29</v>
      </c>
      <c r="C184" s="3">
        <v>10.74</v>
      </c>
    </row>
    <row r="185" spans="1:3" x14ac:dyDescent="0.25">
      <c r="A185" t="s">
        <v>32</v>
      </c>
      <c r="B185" t="s">
        <v>29</v>
      </c>
      <c r="C185" s="3">
        <v>10.119999999999999</v>
      </c>
    </row>
    <row r="186" spans="1:3" x14ac:dyDescent="0.25">
      <c r="A186" t="s">
        <v>32</v>
      </c>
      <c r="B186" t="s">
        <v>29</v>
      </c>
      <c r="C186" s="3">
        <v>175</v>
      </c>
    </row>
    <row r="187" spans="1:3" x14ac:dyDescent="0.25">
      <c r="A187" t="s">
        <v>32</v>
      </c>
      <c r="B187" t="s">
        <v>29</v>
      </c>
      <c r="C187" s="3">
        <v>50</v>
      </c>
    </row>
    <row r="188" spans="1:3" x14ac:dyDescent="0.25">
      <c r="A188" t="s">
        <v>32</v>
      </c>
      <c r="B188" t="s">
        <v>29</v>
      </c>
      <c r="C188" s="3">
        <v>300</v>
      </c>
    </row>
    <row r="189" spans="1:3" x14ac:dyDescent="0.25">
      <c r="A189" t="s">
        <v>32</v>
      </c>
      <c r="B189" t="s">
        <v>29</v>
      </c>
      <c r="C189" s="3">
        <v>10.119999999999999</v>
      </c>
    </row>
    <row r="190" spans="1:3" x14ac:dyDescent="0.25">
      <c r="A190" t="s">
        <v>32</v>
      </c>
      <c r="B190" t="s">
        <v>29</v>
      </c>
      <c r="C190" s="3">
        <v>206</v>
      </c>
    </row>
    <row r="191" spans="1:3" x14ac:dyDescent="0.25">
      <c r="A191" t="s">
        <v>32</v>
      </c>
      <c r="B191" t="s">
        <v>29</v>
      </c>
      <c r="C191" s="3">
        <v>237.5</v>
      </c>
    </row>
    <row r="192" spans="1:3" x14ac:dyDescent="0.25">
      <c r="A192" t="s">
        <v>32</v>
      </c>
      <c r="B192" t="s">
        <v>29</v>
      </c>
      <c r="C192" s="3">
        <v>583</v>
      </c>
    </row>
    <row r="193" spans="1:3" x14ac:dyDescent="0.25">
      <c r="A193" t="s">
        <v>32</v>
      </c>
      <c r="B193" t="s">
        <v>29</v>
      </c>
      <c r="C193" s="3">
        <v>175</v>
      </c>
    </row>
    <row r="194" spans="1:3" x14ac:dyDescent="0.25">
      <c r="A194" t="s">
        <v>32</v>
      </c>
      <c r="B194" t="s">
        <v>29</v>
      </c>
      <c r="C194" s="3">
        <v>50</v>
      </c>
    </row>
    <row r="195" spans="1:3" x14ac:dyDescent="0.25">
      <c r="A195" t="s">
        <v>32</v>
      </c>
      <c r="B195" t="s">
        <v>29</v>
      </c>
      <c r="C195" s="3">
        <v>300</v>
      </c>
    </row>
    <row r="196" spans="1:3" x14ac:dyDescent="0.25">
      <c r="A196" t="s">
        <v>32</v>
      </c>
      <c r="B196" t="s">
        <v>29</v>
      </c>
      <c r="C196" s="3">
        <v>50</v>
      </c>
    </row>
    <row r="197" spans="1:3" x14ac:dyDescent="0.25">
      <c r="A197" t="s">
        <v>32</v>
      </c>
      <c r="B197" t="s">
        <v>29</v>
      </c>
      <c r="C197" s="3">
        <v>-22.35</v>
      </c>
    </row>
    <row r="198" spans="1:3" x14ac:dyDescent="0.25">
      <c r="A198" t="s">
        <v>32</v>
      </c>
      <c r="B198" t="s">
        <v>29</v>
      </c>
      <c r="C198" s="3">
        <v>84.5</v>
      </c>
    </row>
    <row r="199" spans="1:3" x14ac:dyDescent="0.25">
      <c r="A199" t="s">
        <v>32</v>
      </c>
      <c r="B199" t="s">
        <v>29</v>
      </c>
      <c r="C199" s="3">
        <v>10.74</v>
      </c>
    </row>
    <row r="200" spans="1:3" x14ac:dyDescent="0.25">
      <c r="A200" t="s">
        <v>32</v>
      </c>
      <c r="B200" t="s">
        <v>29</v>
      </c>
      <c r="C200" s="3">
        <v>583</v>
      </c>
    </row>
    <row r="201" spans="1:3" x14ac:dyDescent="0.25">
      <c r="A201" t="s">
        <v>32</v>
      </c>
      <c r="B201" t="s">
        <v>29</v>
      </c>
      <c r="C201" s="3">
        <v>588</v>
      </c>
    </row>
    <row r="202" spans="1:3" x14ac:dyDescent="0.25">
      <c r="A202" t="s">
        <v>32</v>
      </c>
      <c r="B202" t="s">
        <v>29</v>
      </c>
      <c r="C202" s="3">
        <v>10.119999999999999</v>
      </c>
    </row>
    <row r="203" spans="1:3" x14ac:dyDescent="0.25">
      <c r="A203" t="s">
        <v>32</v>
      </c>
      <c r="B203" t="s">
        <v>29</v>
      </c>
      <c r="C203" s="3">
        <v>206</v>
      </c>
    </row>
    <row r="204" spans="1:3" x14ac:dyDescent="0.25">
      <c r="A204" t="s">
        <v>32</v>
      </c>
      <c r="B204" t="s">
        <v>29</v>
      </c>
      <c r="C204" s="3">
        <v>175</v>
      </c>
    </row>
    <row r="205" spans="1:3" x14ac:dyDescent="0.25">
      <c r="A205" t="s">
        <v>32</v>
      </c>
      <c r="B205" t="s">
        <v>29</v>
      </c>
      <c r="C205" s="3">
        <v>50</v>
      </c>
    </row>
    <row r="206" spans="1:3" x14ac:dyDescent="0.25">
      <c r="A206" t="s">
        <v>32</v>
      </c>
      <c r="B206" t="s">
        <v>29</v>
      </c>
      <c r="C206" s="3">
        <v>175</v>
      </c>
    </row>
    <row r="207" spans="1:3" x14ac:dyDescent="0.25">
      <c r="A207" t="s">
        <v>32</v>
      </c>
      <c r="B207" t="s">
        <v>29</v>
      </c>
      <c r="C207" s="3">
        <v>206</v>
      </c>
    </row>
    <row r="208" spans="1:3" x14ac:dyDescent="0.25">
      <c r="A208" t="s">
        <v>32</v>
      </c>
      <c r="B208" t="s">
        <v>29</v>
      </c>
      <c r="C208" s="3">
        <v>43.81</v>
      </c>
    </row>
    <row r="209" spans="1:3" x14ac:dyDescent="0.25">
      <c r="A209" t="s">
        <v>32</v>
      </c>
      <c r="B209" t="s">
        <v>29</v>
      </c>
      <c r="C209" s="3">
        <v>583</v>
      </c>
    </row>
    <row r="210" spans="1:3" x14ac:dyDescent="0.25">
      <c r="A210" t="s">
        <v>32</v>
      </c>
      <c r="B210" t="s">
        <v>29</v>
      </c>
      <c r="C210" s="3">
        <v>10.119999999999999</v>
      </c>
    </row>
    <row r="211" spans="1:3" x14ac:dyDescent="0.25">
      <c r="A211" t="s">
        <v>32</v>
      </c>
      <c r="B211" t="s">
        <v>29</v>
      </c>
      <c r="C211" s="3">
        <v>10.119999999999999</v>
      </c>
    </row>
    <row r="212" spans="1:3" x14ac:dyDescent="0.25">
      <c r="A212" t="s">
        <v>32</v>
      </c>
      <c r="B212" t="s">
        <v>29</v>
      </c>
      <c r="C212" s="3">
        <v>610</v>
      </c>
    </row>
    <row r="213" spans="1:3" ht="15.75" thickBot="1" x14ac:dyDescent="0.3">
      <c r="C213" s="7">
        <f>SUM(C144:C212)</f>
        <v>24403.530000000006</v>
      </c>
    </row>
    <row r="214" spans="1:3" ht="15.75" thickTop="1" x14ac:dyDescent="0.25"/>
    <row r="215" spans="1:3" ht="15.75" thickBot="1" x14ac:dyDescent="0.3">
      <c r="A215" t="s">
        <v>32</v>
      </c>
      <c r="B215" t="s">
        <v>30</v>
      </c>
      <c r="C215" s="7">
        <v>6401</v>
      </c>
    </row>
    <row r="216" spans="1:3" ht="15.75" thickTop="1" x14ac:dyDescent="0.25"/>
    <row r="218" spans="1:3" ht="15.75" thickBot="1" x14ac:dyDescent="0.3">
      <c r="A218" t="s">
        <v>32</v>
      </c>
      <c r="B218" t="s">
        <v>31</v>
      </c>
      <c r="C218" s="7">
        <v>-17128.75</v>
      </c>
    </row>
    <row r="219" spans="1:3" ht="15.75" thickTop="1" x14ac:dyDescent="0.25"/>
    <row r="220" spans="1:3" ht="15.75" thickBot="1" x14ac:dyDescent="0.3">
      <c r="C220" s="7">
        <f>+C218+C215+C213+C142+C137+C122+C120+C18+C14</f>
        <v>95161.820000000022</v>
      </c>
    </row>
    <row r="221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</vt:lpstr>
      <vt:lpstr>17510546</vt:lpstr>
      <vt:lpstr>17530546</vt:lpstr>
      <vt:lpstr>17540546</vt:lpstr>
      <vt:lpstr>17550546</vt:lpstr>
      <vt:lpstr>17510547</vt:lpstr>
      <vt:lpstr>17550547</vt:lpstr>
      <vt:lpstr>17510548</vt:lpstr>
      <vt:lpstr>17540548</vt:lpstr>
      <vt:lpstr>17540549</vt:lpstr>
      <vt:lpstr>17530549</vt:lpstr>
      <vt:lpstr>17550549</vt:lpstr>
      <vt:lpstr>17510551</vt:lpstr>
      <vt:lpstr>17550551</vt:lpstr>
      <vt:lpstr>17510552</vt:lpstr>
      <vt:lpstr>17540552</vt:lpstr>
      <vt:lpstr>17550552</vt:lpstr>
      <vt:lpstr>17510553</vt:lpstr>
      <vt:lpstr>17530553</vt:lpstr>
      <vt:lpstr>17540553</vt:lpstr>
      <vt:lpstr>17550553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SMT</dc:creator>
  <cp:lastModifiedBy>Kyla Morgan</cp:lastModifiedBy>
  <dcterms:created xsi:type="dcterms:W3CDTF">2018-03-12T17:20:56Z</dcterms:created>
  <dcterms:modified xsi:type="dcterms:W3CDTF">2018-03-16T14:35:08Z</dcterms:modified>
</cp:coreProperties>
</file>