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Summary Schedule 7,8,9" sheetId="1" r:id="rId1"/>
    <sheet name="Schedule 1,9,24" sheetId="2" r:id="rId2"/>
  </sheets>
  <calcPr calcId="145621"/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10" i="2"/>
  <c r="F10" i="2"/>
  <c r="E10" i="2"/>
  <c r="D10" i="2"/>
  <c r="C10" i="2"/>
  <c r="B10" i="2"/>
  <c r="N10" i="2" s="1"/>
  <c r="N7" i="2"/>
  <c r="N5" i="2"/>
  <c r="N3" i="2"/>
  <c r="N16" i="2" l="1"/>
</calcChain>
</file>

<file path=xl/sharedStrings.xml><?xml version="1.0" encoding="utf-8"?>
<sst xmlns="http://schemas.openxmlformats.org/spreadsheetml/2006/main" count="23" uniqueCount="21">
  <si>
    <t>Schedule 7</t>
  </si>
  <si>
    <t>Schedule 8</t>
  </si>
  <si>
    <t>Schedule 9</t>
  </si>
  <si>
    <t>Monthly Revenue Totals</t>
  </si>
  <si>
    <t>Monthly balances have been verified to summary page of mr005cwld files from MISO ftp://misoftp.midwestiso.org</t>
  </si>
  <si>
    <t>Monthly totals equal TO Trust Remittance amounts for month recorded on MISO Rev page of the Power Purchases History spreadsheet.</t>
  </si>
  <si>
    <t xml:space="preserve"> </t>
  </si>
  <si>
    <t>University of Missouri Tie Line</t>
  </si>
  <si>
    <t>(scheduling charge, ancillary service charge)</t>
  </si>
  <si>
    <t>Fulton Tie Line</t>
  </si>
  <si>
    <t>(scheduling charge)</t>
  </si>
  <si>
    <t>Ameren Energy Marketing Inc</t>
  </si>
  <si>
    <t>(transmission charge for capacity to cover Columbia</t>
  </si>
  <si>
    <t>Energy Center for all available days during the month</t>
  </si>
  <si>
    <t>Revenue Total reported on Att O, line 32 page 4 of 5</t>
  </si>
  <si>
    <t>FY15 Revenue Breakdown for Schedules 7, 8, and 9</t>
  </si>
  <si>
    <t>FY15 Total by Schedule</t>
  </si>
  <si>
    <t xml:space="preserve">FY15 Revenue Total </t>
  </si>
  <si>
    <t xml:space="preserve">FY15 Revenue Breakdown for Schedule 1,9,24 </t>
  </si>
  <si>
    <t>FY15 Total  Schedule 1</t>
  </si>
  <si>
    <t>FY15 Revenue Breakdown for Schedule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</si>
</sst>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/>
    <xf numFmtId="17" fontId="1" fillId="0" borderId="0" xfId="0" applyNumberFormat="1" applyFont="1" applyAlignment="1"/>
    <xf numFmtId="0" fontId="1" fillId="0" borderId="0" xfId="0" applyFont="1" applyAlignment="1">
      <alignment horizontal="center" wrapText="1"/>
    </xf>
    <xf numFmtId="0" fontId="1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wrapText="1"/>
    </xf>
    <xf numFmtId="164" fontId="0" fillId="0" borderId="0" xfId="0" applyNumberFormat="1" applyAlignment="1"/>
    <xf numFmtId="0" fontId="0" fillId="0" borderId="0" xfId="0" applyAlignment="1"/>
    <xf numFmtId="164" fontId="0" fillId="0" borderId="0" xfId="0" applyNumberFormat="1" applyAlignment="1">
      <alignment horizontal="right"/>
    </xf>
    <xf numFmtId="164" fontId="1" fillId="0" borderId="0" xfId="0" applyNumberFormat="1" applyFont="1" applyBorder="1" applyAlignment="1">
      <alignment wrapText="1"/>
    </xf>
    <xf numFmtId="164" fontId="4" fillId="0" borderId="0" xfId="0" applyNumberFormat="1" applyFont="1" applyFill="1"/>
    <xf numFmtId="0" fontId="5" fillId="0" borderId="0" xfId="0" applyFont="1"/>
    <xf numFmtId="165" fontId="5" fillId="0" borderId="1" xfId="0" applyNumberFormat="1" applyFont="1" applyBorder="1"/>
    <xf numFmtId="0" fontId="0" fillId="0" borderId="0" xfId="0"/>
    <xf numFmtId="164" fontId="0" fillId="0" borderId="0" xfId="0" applyNumberFormat="1" applyAlignment="1"/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 applyAlignment="1"/>
    <xf numFmtId="164" fontId="0" fillId="0" borderId="0" xfId="0" applyNumberFormat="1" applyAlignmen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wrapText="1"/>
    </xf>
  </cellXfs>
  <cellStyles count="134">
    <cellStyle name="Normal" xfId="0" builtinId="0"/>
    <cellStyle name="Normal 101" xfId="1"/>
    <cellStyle name="Normal 102" xfId="2"/>
    <cellStyle name="Normal 103" xfId="3"/>
    <cellStyle name="Normal 104" xfId="4"/>
    <cellStyle name="Normal 105" xfId="5"/>
    <cellStyle name="Normal 109" xfId="6"/>
    <cellStyle name="Normal 11" xfId="7"/>
    <cellStyle name="Normal 111" xfId="8"/>
    <cellStyle name="Normal 112" xfId="9"/>
    <cellStyle name="Normal 113" xfId="10"/>
    <cellStyle name="Normal 114" xfId="11"/>
    <cellStyle name="Normal 118" xfId="12"/>
    <cellStyle name="Normal 119" xfId="13"/>
    <cellStyle name="Normal 12" xfId="14"/>
    <cellStyle name="Normal 120" xfId="15"/>
    <cellStyle name="Normal 125" xfId="16"/>
    <cellStyle name="Normal 126" xfId="17"/>
    <cellStyle name="Normal 126 2" xfId="18"/>
    <cellStyle name="Normal 127" xfId="19"/>
    <cellStyle name="Normal 128" xfId="20"/>
    <cellStyle name="Normal 129" xfId="21"/>
    <cellStyle name="Normal 13" xfId="22"/>
    <cellStyle name="Normal 133" xfId="23"/>
    <cellStyle name="Normal 134" xfId="24"/>
    <cellStyle name="Normal 134 2" xfId="25"/>
    <cellStyle name="Normal 135" xfId="26"/>
    <cellStyle name="Normal 136" xfId="27"/>
    <cellStyle name="Normal 137" xfId="28"/>
    <cellStyle name="Normal 141" xfId="29"/>
    <cellStyle name="Normal 142" xfId="30"/>
    <cellStyle name="Normal 143" xfId="31"/>
    <cellStyle name="Normal 144" xfId="32"/>
    <cellStyle name="Normal 145" xfId="33"/>
    <cellStyle name="Normal 146" xfId="34"/>
    <cellStyle name="Normal 15" xfId="35"/>
    <cellStyle name="Normal 150" xfId="36"/>
    <cellStyle name="Normal 151" xfId="37"/>
    <cellStyle name="Normal 152" xfId="38"/>
    <cellStyle name="Normal 154" xfId="39"/>
    <cellStyle name="Normal 155" xfId="40"/>
    <cellStyle name="Normal 159" xfId="41"/>
    <cellStyle name="Normal 16" xfId="42"/>
    <cellStyle name="Normal 160" xfId="43"/>
    <cellStyle name="Normal 161" xfId="44"/>
    <cellStyle name="Normal 162" xfId="45"/>
    <cellStyle name="Normal 163" xfId="46"/>
    <cellStyle name="Normal 168" xfId="47"/>
    <cellStyle name="Normal 169" xfId="48"/>
    <cellStyle name="Normal 17" xfId="49"/>
    <cellStyle name="Normal 170" xfId="50"/>
    <cellStyle name="Normal 171" xfId="51"/>
    <cellStyle name="Normal 172" xfId="52"/>
    <cellStyle name="Normal 173" xfId="53"/>
    <cellStyle name="Normal 174" xfId="54"/>
    <cellStyle name="Normal 178" xfId="55"/>
    <cellStyle name="Normal 18" xfId="56"/>
    <cellStyle name="Normal 187" xfId="57"/>
    <cellStyle name="Normal 187 2" xfId="58"/>
    <cellStyle name="Normal 188" xfId="59"/>
    <cellStyle name="Normal 189" xfId="60"/>
    <cellStyle name="Normal 189 2" xfId="61"/>
    <cellStyle name="Normal 19" xfId="62"/>
    <cellStyle name="Normal 2" xfId="63"/>
    <cellStyle name="Normal 2 2" xfId="64"/>
    <cellStyle name="Normal 21" xfId="65"/>
    <cellStyle name="Normal 22" xfId="66"/>
    <cellStyle name="Normal 23" xfId="67"/>
    <cellStyle name="Normal 24" xfId="68"/>
    <cellStyle name="Normal 25" xfId="69"/>
    <cellStyle name="Normal 3" xfId="70"/>
    <cellStyle name="Normal 35" xfId="71"/>
    <cellStyle name="Normal 35 2" xfId="72"/>
    <cellStyle name="Normal 36" xfId="73"/>
    <cellStyle name="Normal 36 2" xfId="74"/>
    <cellStyle name="Normal 37" xfId="75"/>
    <cellStyle name="Normal 37 2" xfId="76"/>
    <cellStyle name="Normal 38" xfId="77"/>
    <cellStyle name="Normal 39" xfId="78"/>
    <cellStyle name="Normal 4" xfId="79"/>
    <cellStyle name="Normal 40" xfId="80"/>
    <cellStyle name="Normal 42" xfId="81"/>
    <cellStyle name="Normal 43" xfId="82"/>
    <cellStyle name="Normal 44" xfId="83"/>
    <cellStyle name="Normal 45" xfId="84"/>
    <cellStyle name="Normal 46" xfId="85"/>
    <cellStyle name="Normal 47" xfId="86"/>
    <cellStyle name="Normal 48" xfId="87"/>
    <cellStyle name="Normal 49" xfId="88"/>
    <cellStyle name="Normal 5" xfId="89"/>
    <cellStyle name="Normal 5 2" xfId="133"/>
    <cellStyle name="Normal 50" xfId="90"/>
    <cellStyle name="Normal 52" xfId="91"/>
    <cellStyle name="Normal 52 2" xfId="92"/>
    <cellStyle name="Normal 53" xfId="93"/>
    <cellStyle name="Normal 53 2" xfId="94"/>
    <cellStyle name="Normal 54" xfId="95"/>
    <cellStyle name="Normal 56" xfId="96"/>
    <cellStyle name="Normal 58" xfId="97"/>
    <cellStyle name="Normal 6" xfId="98"/>
    <cellStyle name="Normal 60" xfId="99"/>
    <cellStyle name="Normal 60 2" xfId="100"/>
    <cellStyle name="Normal 61" xfId="101"/>
    <cellStyle name="Normal 62" xfId="102"/>
    <cellStyle name="Normal 63" xfId="103"/>
    <cellStyle name="Normal 67" xfId="104"/>
    <cellStyle name="Normal 68" xfId="105"/>
    <cellStyle name="Normal 68 2" xfId="106"/>
    <cellStyle name="Normal 69" xfId="107"/>
    <cellStyle name="Normal 69 2" xfId="108"/>
    <cellStyle name="Normal 71" xfId="109"/>
    <cellStyle name="Normal 72" xfId="110"/>
    <cellStyle name="Normal 75" xfId="111"/>
    <cellStyle name="Normal 76" xfId="112"/>
    <cellStyle name="Normal 77" xfId="113"/>
    <cellStyle name="Normal 78" xfId="114"/>
    <cellStyle name="Normal 79" xfId="115"/>
    <cellStyle name="Normal 8" xfId="116"/>
    <cellStyle name="Normal 80" xfId="117"/>
    <cellStyle name="Normal 81" xfId="118"/>
    <cellStyle name="Normal 82" xfId="119"/>
    <cellStyle name="Normal 83" xfId="120"/>
    <cellStyle name="Normal 85" xfId="121"/>
    <cellStyle name="Normal 86" xfId="122"/>
    <cellStyle name="Normal 86 2" xfId="123"/>
    <cellStyle name="Normal 87" xfId="124"/>
    <cellStyle name="Normal 88" xfId="125"/>
    <cellStyle name="Normal 89" xfId="126"/>
    <cellStyle name="Normal 9" xfId="127"/>
    <cellStyle name="Normal 92" xfId="128"/>
    <cellStyle name="Normal 94" xfId="129"/>
    <cellStyle name="Normal 95" xfId="130"/>
    <cellStyle name="Normal 96" xfId="131"/>
    <cellStyle name="Normal 97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0" sqref="C20"/>
    </sheetView>
  </sheetViews>
  <sheetFormatPr defaultRowHeight="15" x14ac:dyDescent="0.25"/>
  <cols>
    <col min="1" max="1" width="46.42578125" customWidth="1"/>
    <col min="2" max="2" width="12.7109375" style="5" bestFit="1" customWidth="1"/>
    <col min="3" max="13" width="11.140625" bestFit="1" customWidth="1"/>
    <col min="14" max="14" width="15.5703125" style="6" customWidth="1"/>
  </cols>
  <sheetData>
    <row r="1" spans="1:20" ht="30" x14ac:dyDescent="0.25">
      <c r="A1" s="1" t="s">
        <v>15</v>
      </c>
      <c r="B1" s="2">
        <v>41913</v>
      </c>
      <c r="C1" s="2">
        <v>41944</v>
      </c>
      <c r="D1" s="2">
        <v>41974</v>
      </c>
      <c r="E1" s="2">
        <v>42005</v>
      </c>
      <c r="F1" s="2">
        <v>42036</v>
      </c>
      <c r="G1" s="2">
        <v>42064</v>
      </c>
      <c r="H1" s="2">
        <v>42095</v>
      </c>
      <c r="I1" s="2">
        <v>42125</v>
      </c>
      <c r="J1" s="2">
        <v>42156</v>
      </c>
      <c r="K1" s="2">
        <v>42186</v>
      </c>
      <c r="L1" s="2">
        <v>42217</v>
      </c>
      <c r="M1" s="2">
        <v>42248</v>
      </c>
      <c r="N1" s="3" t="s">
        <v>16</v>
      </c>
    </row>
    <row r="2" spans="1:20" x14ac:dyDescent="0.25">
      <c r="A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20" x14ac:dyDescent="0.25">
      <c r="A3" s="4" t="s">
        <v>0</v>
      </c>
      <c r="B3" s="22">
        <v>4693.9200000000019</v>
      </c>
      <c r="C3" s="22">
        <v>4306.03</v>
      </c>
      <c r="D3" s="22">
        <v>4604.6600000000008</v>
      </c>
      <c r="E3" s="22">
        <v>4352.7999999999993</v>
      </c>
      <c r="F3" s="22">
        <v>4184.2799999999979</v>
      </c>
      <c r="G3" s="22">
        <v>4247.9800000000005</v>
      </c>
      <c r="H3" s="22">
        <v>4125.4399999999996</v>
      </c>
      <c r="I3" s="22">
        <v>4730.0399999999991</v>
      </c>
      <c r="J3" s="22">
        <v>4852.7199999999993</v>
      </c>
      <c r="K3" s="22">
        <v>5005.7799999999988</v>
      </c>
      <c r="L3" s="22">
        <v>5010.1099999999988</v>
      </c>
      <c r="M3" s="22">
        <v>4837.0399999999981</v>
      </c>
      <c r="N3" s="18">
        <v>54950.799999999996</v>
      </c>
    </row>
    <row r="4" spans="1:20" x14ac:dyDescent="0.25">
      <c r="A4" s="4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8"/>
    </row>
    <row r="5" spans="1:20" x14ac:dyDescent="0.25">
      <c r="A5" s="4" t="s">
        <v>1</v>
      </c>
      <c r="B5" s="22">
        <v>7400.230000000005</v>
      </c>
      <c r="C5" s="22">
        <v>1244.4999999999993</v>
      </c>
      <c r="D5" s="22">
        <v>1836.299999999997</v>
      </c>
      <c r="E5" s="22">
        <v>2273.8099999999845</v>
      </c>
      <c r="F5" s="22">
        <v>2072.6999999999853</v>
      </c>
      <c r="G5" s="22">
        <v>1294.0699999999995</v>
      </c>
      <c r="H5" s="22">
        <v>1712.3599999999997</v>
      </c>
      <c r="I5" s="22">
        <v>2497.7099999999919</v>
      </c>
      <c r="J5" s="22">
        <v>745.73999999999785</v>
      </c>
      <c r="K5" s="22">
        <v>772.67999999999915</v>
      </c>
      <c r="L5" s="22">
        <v>359.32999999999936</v>
      </c>
      <c r="M5" s="22">
        <v>855.87999999999829</v>
      </c>
      <c r="N5" s="18">
        <v>23065.309999999958</v>
      </c>
    </row>
    <row r="6" spans="1:20" x14ac:dyDescent="0.25">
      <c r="A6" s="4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8"/>
    </row>
    <row r="7" spans="1:20" x14ac:dyDescent="0.25">
      <c r="A7" s="4" t="s">
        <v>2</v>
      </c>
      <c r="B7" s="21">
        <v>32923.54</v>
      </c>
      <c r="C7" s="22">
        <v>29880.6</v>
      </c>
      <c r="D7" s="22">
        <v>25730.1</v>
      </c>
      <c r="E7" s="22">
        <v>28799.45</v>
      </c>
      <c r="F7" s="22">
        <v>27874.99</v>
      </c>
      <c r="G7" s="22">
        <v>30861.8</v>
      </c>
      <c r="H7" s="22">
        <v>37843.58</v>
      </c>
      <c r="I7" s="22">
        <v>39090.629999999997</v>
      </c>
      <c r="J7" s="22">
        <v>41452.870000000003</v>
      </c>
      <c r="K7" s="22">
        <v>44893.93</v>
      </c>
      <c r="L7" s="22">
        <v>43848.37</v>
      </c>
      <c r="M7" s="22">
        <v>41472.21</v>
      </c>
      <c r="N7" s="18">
        <v>424672.07</v>
      </c>
    </row>
    <row r="8" spans="1:20" ht="15.75" thickBot="1" x14ac:dyDescent="0.3">
      <c r="A8" s="4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18"/>
    </row>
    <row r="9" spans="1:20" ht="15.75" thickBot="1" x14ac:dyDescent="0.3">
      <c r="A9" s="4" t="s">
        <v>3</v>
      </c>
      <c r="B9" s="22">
        <v>45017.69000000001</v>
      </c>
      <c r="C9" s="22">
        <v>35431.129999999997</v>
      </c>
      <c r="D9" s="22">
        <v>32171.059999999998</v>
      </c>
      <c r="E9" s="22">
        <v>35426.059999999983</v>
      </c>
      <c r="F9" s="22">
        <v>34131.969999999987</v>
      </c>
      <c r="G9" s="22">
        <v>36403.85</v>
      </c>
      <c r="H9" s="22">
        <v>43681.380000000005</v>
      </c>
      <c r="I9" s="22">
        <v>46318.37999999999</v>
      </c>
      <c r="J9" s="22">
        <v>47051.33</v>
      </c>
      <c r="K9" s="22">
        <v>50672.39</v>
      </c>
      <c r="L9" s="22">
        <v>49217.81</v>
      </c>
      <c r="M9" s="22">
        <v>47165.13</v>
      </c>
      <c r="N9" s="20">
        <v>502688.17999999993</v>
      </c>
    </row>
    <row r="10" spans="1:20" ht="13.5" customHeight="1" thickBot="1" x14ac:dyDescent="0.3">
      <c r="A10" s="4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6"/>
    </row>
    <row r="11" spans="1:20" ht="15.75" thickBot="1" x14ac:dyDescent="0.3">
      <c r="A11" s="4" t="s">
        <v>17</v>
      </c>
      <c r="B11" s="19">
        <v>502688.18000000005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6"/>
    </row>
    <row r="12" spans="1:20" x14ac:dyDescent="0.2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20" x14ac:dyDescent="0.25">
      <c r="B13" s="5" t="s">
        <v>4</v>
      </c>
    </row>
    <row r="14" spans="1:20" x14ac:dyDescent="0.25">
      <c r="B14" s="5" t="s">
        <v>5</v>
      </c>
      <c r="T14" t="s">
        <v>6</v>
      </c>
    </row>
    <row r="16" spans="1:20" x14ac:dyDescent="0.25">
      <c r="A16" s="6"/>
    </row>
  </sheetData>
  <pageMargins left="0.7" right="0.7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B13" sqref="B13"/>
    </sheetView>
  </sheetViews>
  <sheetFormatPr defaultRowHeight="15" x14ac:dyDescent="0.25"/>
  <cols>
    <col min="1" max="1" width="46.7109375" bestFit="1" customWidth="1"/>
    <col min="2" max="14" width="13.7109375" customWidth="1"/>
  </cols>
  <sheetData>
    <row r="1" spans="1:14" ht="30" x14ac:dyDescent="0.25">
      <c r="A1" s="1" t="s">
        <v>18</v>
      </c>
      <c r="B1" s="2">
        <v>41913</v>
      </c>
      <c r="C1" s="2">
        <v>41944</v>
      </c>
      <c r="D1" s="2">
        <v>41974</v>
      </c>
      <c r="E1" s="2">
        <v>42005</v>
      </c>
      <c r="F1" s="2">
        <v>42036</v>
      </c>
      <c r="G1" s="2">
        <v>42064</v>
      </c>
      <c r="H1" s="2">
        <v>42095</v>
      </c>
      <c r="I1" s="2">
        <v>42125</v>
      </c>
      <c r="J1" s="2">
        <v>42156</v>
      </c>
      <c r="K1" s="2">
        <v>42186</v>
      </c>
      <c r="L1" s="2">
        <v>42217</v>
      </c>
      <c r="M1" s="2">
        <v>42248</v>
      </c>
      <c r="N1" s="3" t="s">
        <v>19</v>
      </c>
    </row>
    <row r="2" spans="1:14" x14ac:dyDescent="0.25">
      <c r="A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x14ac:dyDescent="0.25">
      <c r="A3" s="4" t="s">
        <v>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7">
        <f>SUM(B3:M3)</f>
        <v>0</v>
      </c>
    </row>
    <row r="4" spans="1:14" x14ac:dyDescent="0.25">
      <c r="A4" s="4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7"/>
    </row>
    <row r="5" spans="1:14" x14ac:dyDescent="0.25">
      <c r="A5" s="4" t="s">
        <v>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7">
        <f>SUM(B5:M5)</f>
        <v>0</v>
      </c>
    </row>
    <row r="6" spans="1:14" x14ac:dyDescent="0.25">
      <c r="A6" s="4" t="s">
        <v>10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7"/>
    </row>
    <row r="7" spans="1:14" x14ac:dyDescent="0.25">
      <c r="A7" s="4" t="s">
        <v>11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9"/>
      <c r="M7" s="9"/>
      <c r="N7" s="7">
        <f>SUM(B7:K7)</f>
        <v>0</v>
      </c>
    </row>
    <row r="8" spans="1:14" x14ac:dyDescent="0.25">
      <c r="A8" s="4" t="s">
        <v>12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7"/>
    </row>
    <row r="9" spans="1:14" ht="15.75" thickBot="1" x14ac:dyDescent="0.3">
      <c r="A9" s="4" t="s">
        <v>13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7"/>
    </row>
    <row r="10" spans="1:14" ht="15.75" thickBot="1" x14ac:dyDescent="0.3">
      <c r="A10" s="4" t="s">
        <v>3</v>
      </c>
      <c r="B10" s="9">
        <f>SUM(B3+B5+B7)</f>
        <v>0</v>
      </c>
      <c r="C10" s="9">
        <f t="shared" ref="C10:M10" si="0">SUM(C3+C5+C7)</f>
        <v>0</v>
      </c>
      <c r="D10" s="9">
        <f t="shared" si="0"/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8">
        <f>SUM(B10:M10)</f>
        <v>0</v>
      </c>
    </row>
    <row r="11" spans="1:14" x14ac:dyDescent="0.25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2"/>
    </row>
    <row r="12" spans="1:14" x14ac:dyDescent="0.25">
      <c r="A12" s="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2"/>
    </row>
    <row r="13" spans="1:14" x14ac:dyDescent="0.25">
      <c r="A13" s="4" t="s">
        <v>20</v>
      </c>
      <c r="B13" s="24">
        <v>32923.54</v>
      </c>
      <c r="C13" s="24">
        <v>29880.6</v>
      </c>
      <c r="D13" s="24">
        <v>25730.1</v>
      </c>
      <c r="E13" s="24">
        <v>28799.45</v>
      </c>
      <c r="F13" s="24">
        <v>27874.99</v>
      </c>
      <c r="G13" s="24">
        <v>30861.8</v>
      </c>
      <c r="H13" s="24">
        <v>37843.58</v>
      </c>
      <c r="I13" s="24">
        <v>39090.629999999997</v>
      </c>
      <c r="J13" s="24">
        <v>41452.870000000003</v>
      </c>
      <c r="K13" s="24">
        <v>44893.93</v>
      </c>
      <c r="L13" s="24">
        <v>43848.37</v>
      </c>
      <c r="M13" s="24">
        <v>41472.21</v>
      </c>
      <c r="N13" s="25">
        <v>424672.07</v>
      </c>
    </row>
    <row r="14" spans="1:14" x14ac:dyDescent="0.25">
      <c r="A14" s="4"/>
      <c r="B14" s="2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4" ht="15.75" thickBot="1" x14ac:dyDescent="0.3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3"/>
    </row>
    <row r="16" spans="1:14" ht="15.75" thickBot="1" x14ac:dyDescent="0.3">
      <c r="A16" s="14" t="s">
        <v>14</v>
      </c>
      <c r="B16" s="5"/>
      <c r="N16" s="15">
        <f>SUM(N10+N13)</f>
        <v>424672.07</v>
      </c>
    </row>
    <row r="17" spans="1:20" x14ac:dyDescent="0.25">
      <c r="T17" t="s">
        <v>6</v>
      </c>
    </row>
    <row r="19" spans="1:20" x14ac:dyDescent="0.25">
      <c r="A1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Schedule 7,8,9</vt:lpstr>
      <vt:lpstr>Schedule 1,9,24</vt:lpstr>
    </vt:vector>
  </TitlesOfParts>
  <Company>Information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Kyla Morgan</dc:creator>
  <cp:lastModifiedBy>Kyla Morgan</cp:lastModifiedBy>
  <dcterms:created xsi:type="dcterms:W3CDTF">2015-03-12T18:26:41Z</dcterms:created>
  <dcterms:modified xsi:type="dcterms:W3CDTF">2016-02-23T17:23:57Z</dcterms:modified>
</cp:coreProperties>
</file>